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支教岗" sheetId="1" r:id="rId1"/>
    <sheet name="非支教岗" sheetId="2" r:id="rId2"/>
  </sheets>
  <definedNames>
    <definedName name="_xlnm._FilterDatabase" localSheetId="1" hidden="1">非支教岗!$A$2:$F$104</definedName>
    <definedName name="_xlnm._FilterDatabase" localSheetId="0" hidden="1">支教岗!$A$2:$E$25</definedName>
    <definedName name="_xlnm.Print_Titles" localSheetId="1">非支教岗!$1:$2</definedName>
  </definedNames>
  <calcPr calcId="144525"/>
</workbook>
</file>

<file path=xl/sharedStrings.xml><?xml version="1.0" encoding="utf-8"?>
<sst xmlns="http://schemas.openxmlformats.org/spreadsheetml/2006/main" count="647" uniqueCount="329">
  <si>
    <t>朔州市2023年度高校毕业生“三支一扶”计划选拔招募（支教专技岗）综合成绩表</t>
  </si>
  <si>
    <t>考号</t>
  </si>
  <si>
    <t>姓名</t>
  </si>
  <si>
    <t>单位名称</t>
  </si>
  <si>
    <t>岗位类型</t>
  </si>
  <si>
    <t>笔试成绩</t>
  </si>
  <si>
    <t>笔试得分
笔试成绩×50%</t>
  </si>
  <si>
    <t>面试序号</t>
  </si>
  <si>
    <t>面试成绩</t>
  </si>
  <si>
    <t>面试得分
面试成绩×50%</t>
  </si>
  <si>
    <t>综合成绩</t>
  </si>
  <si>
    <t>岗位排名</t>
  </si>
  <si>
    <t>93102014526</t>
  </si>
  <si>
    <t>王云贵</t>
  </si>
  <si>
    <t>怀仁市第二中学校</t>
  </si>
  <si>
    <t>专技1</t>
  </si>
  <si>
    <t>09</t>
  </si>
  <si>
    <t>93102013019</t>
  </si>
  <si>
    <t>张婷婷</t>
  </si>
  <si>
    <t>22</t>
  </si>
  <si>
    <t>93127042306</t>
  </si>
  <si>
    <t>田晓龙</t>
  </si>
  <si>
    <t>10</t>
  </si>
  <si>
    <t>93101140610</t>
  </si>
  <si>
    <t>吴雪</t>
  </si>
  <si>
    <t>专技2</t>
  </si>
  <si>
    <t>04</t>
  </si>
  <si>
    <t>93101261227</t>
  </si>
  <si>
    <t>李彦娜</t>
  </si>
  <si>
    <t>02</t>
  </si>
  <si>
    <t>93123031902</t>
  </si>
  <si>
    <t>翟慧丹</t>
  </si>
  <si>
    <t>18</t>
  </si>
  <si>
    <t>93102021730</t>
  </si>
  <si>
    <t>白玉萍</t>
  </si>
  <si>
    <t>专技3</t>
  </si>
  <si>
    <t>05</t>
  </si>
  <si>
    <t>93122011317</t>
  </si>
  <si>
    <t>殷佳鸿</t>
  </si>
  <si>
    <t>14</t>
  </si>
  <si>
    <t>93102012312</t>
  </si>
  <si>
    <t>曾小凡</t>
  </si>
  <si>
    <t>怀仁市第三中学校</t>
  </si>
  <si>
    <t>13</t>
  </si>
  <si>
    <t>93102016130</t>
  </si>
  <si>
    <t>胡雪婷</t>
  </si>
  <si>
    <t>17</t>
  </si>
  <si>
    <t>93101010116</t>
  </si>
  <si>
    <t>张春蕾</t>
  </si>
  <si>
    <t>06</t>
  </si>
  <si>
    <t>93102030125</t>
  </si>
  <si>
    <t>康新利</t>
  </si>
  <si>
    <t>12</t>
  </si>
  <si>
    <t>93102010928</t>
  </si>
  <si>
    <t>杨俊秀</t>
  </si>
  <si>
    <t>23</t>
  </si>
  <si>
    <t>93102014416</t>
  </si>
  <si>
    <t>冯艺伟</t>
  </si>
  <si>
    <t>16</t>
  </si>
  <si>
    <t>93102031007</t>
  </si>
  <si>
    <t>王敏婧</t>
  </si>
  <si>
    <t>07</t>
  </si>
  <si>
    <t>93102010728</t>
  </si>
  <si>
    <t>薛逸然</t>
  </si>
  <si>
    <t>01</t>
  </si>
  <si>
    <t>93102010106</t>
  </si>
  <si>
    <t>闫欣裕</t>
  </si>
  <si>
    <t>08</t>
  </si>
  <si>
    <t>93102040614</t>
  </si>
  <si>
    <t>孙玉洁</t>
  </si>
  <si>
    <t>11</t>
  </si>
  <si>
    <t>93124024307</t>
  </si>
  <si>
    <t>侯涛</t>
  </si>
  <si>
    <t>专技4</t>
  </si>
  <si>
    <t>20</t>
  </si>
  <si>
    <t>93126080326</t>
  </si>
  <si>
    <t>周雪婷</t>
  </si>
  <si>
    <t>19</t>
  </si>
  <si>
    <t>93101083304</t>
  </si>
  <si>
    <t>郭学宇</t>
  </si>
  <si>
    <t>专技5</t>
  </si>
  <si>
    <t>03</t>
  </si>
  <si>
    <t>93106021620</t>
  </si>
  <si>
    <t>周宁</t>
  </si>
  <si>
    <t>15</t>
  </si>
  <si>
    <t>93102013127</t>
  </si>
  <si>
    <t>祁保玉</t>
  </si>
  <si>
    <t>21</t>
  </si>
  <si>
    <t>朔州市2023年度高校毕业生“三支一扶”计划选拔招募综合成绩表</t>
  </si>
  <si>
    <t>笔试得分
笔试成绩×60%</t>
  </si>
  <si>
    <t>面试得分
面试成绩×40%</t>
  </si>
  <si>
    <t>93102013106</t>
  </si>
  <si>
    <t>张羽</t>
  </si>
  <si>
    <t>朔城区滋润乡便民服务中心</t>
  </si>
  <si>
    <t>管理1</t>
  </si>
  <si>
    <t>24</t>
  </si>
  <si>
    <t>93127015913</t>
  </si>
  <si>
    <t>田鹏</t>
  </si>
  <si>
    <t>93106020926</t>
  </si>
  <si>
    <t>卢玉璐</t>
  </si>
  <si>
    <t>93106015309</t>
  </si>
  <si>
    <t>杨艳虹</t>
  </si>
  <si>
    <t>93106021702</t>
  </si>
  <si>
    <t>王玉荣</t>
  </si>
  <si>
    <t>93122060821</t>
  </si>
  <si>
    <t>杨晨帆</t>
  </si>
  <si>
    <t>缺考</t>
  </si>
  <si>
    <t>93106022028</t>
  </si>
  <si>
    <t>柴权铃</t>
  </si>
  <si>
    <t>朔城区南榆林乡便民服务中心</t>
  </si>
  <si>
    <t>32</t>
  </si>
  <si>
    <t>93106011230</t>
  </si>
  <si>
    <t>梁艳</t>
  </si>
  <si>
    <t>93106021821</t>
  </si>
  <si>
    <t>孙学霞</t>
  </si>
  <si>
    <t>93106011706</t>
  </si>
  <si>
    <t>甄海波</t>
  </si>
  <si>
    <t>93106021322</t>
  </si>
  <si>
    <t>邵奇</t>
  </si>
  <si>
    <t>93106012326</t>
  </si>
  <si>
    <t>武瑞林</t>
  </si>
  <si>
    <t>朔城区下团堡乡便民服务中心</t>
  </si>
  <si>
    <t>93106020502</t>
  </si>
  <si>
    <t>赵婕</t>
  </si>
  <si>
    <t>93106015626</t>
  </si>
  <si>
    <t>泰振业</t>
  </si>
  <si>
    <t>朔城区张蔡庄乡便民服务中心</t>
  </si>
  <si>
    <t>27</t>
  </si>
  <si>
    <t>93122052406</t>
  </si>
  <si>
    <t>侯美羽</t>
  </si>
  <si>
    <t>28</t>
  </si>
  <si>
    <t>93102042912</t>
  </si>
  <si>
    <t>刘洪利</t>
  </si>
  <si>
    <t>93102022025</t>
  </si>
  <si>
    <t>张迈</t>
  </si>
  <si>
    <t>朔城区神头镇便民服务中心</t>
  </si>
  <si>
    <t>93106015725</t>
  </si>
  <si>
    <t>郭学峰</t>
  </si>
  <si>
    <t>93106020603</t>
  </si>
  <si>
    <t>陈振帆</t>
  </si>
  <si>
    <t>26</t>
  </si>
  <si>
    <t>93122051509</t>
  </si>
  <si>
    <t>解愈</t>
  </si>
  <si>
    <t>朔城区窑子头乡便民服务中心</t>
  </si>
  <si>
    <t>31</t>
  </si>
  <si>
    <t>93102012625</t>
  </si>
  <si>
    <t>温欣霞</t>
  </si>
  <si>
    <t>93122042024</t>
  </si>
  <si>
    <t>韩艳芳</t>
  </si>
  <si>
    <t>93101100312</t>
  </si>
  <si>
    <t>史文龙</t>
  </si>
  <si>
    <t>朔州市平鲁区煤炭企业职工基本生活费发放所</t>
  </si>
  <si>
    <t>93106012205</t>
  </si>
  <si>
    <t>杨泽卿</t>
  </si>
  <si>
    <t>93122033420</t>
  </si>
  <si>
    <t>杜艳花</t>
  </si>
  <si>
    <t>93106015910</t>
  </si>
  <si>
    <t>殷晓庆</t>
  </si>
  <si>
    <t>朔州市平鲁区农村社会养老保险所</t>
  </si>
  <si>
    <t>25</t>
  </si>
  <si>
    <t>93106021807</t>
  </si>
  <si>
    <t>聂慧丽</t>
  </si>
  <si>
    <t>93106015217</t>
  </si>
  <si>
    <t>刘丽娜</t>
  </si>
  <si>
    <t>93106021623</t>
  </si>
  <si>
    <t>史美婷</t>
  </si>
  <si>
    <t>朔州市平鲁区西水界乡卫生院</t>
  </si>
  <si>
    <t>93106015606</t>
  </si>
  <si>
    <t>徐亚男</t>
  </si>
  <si>
    <t>93106011106</t>
  </si>
  <si>
    <t>霍鹏举</t>
  </si>
  <si>
    <t>93101191603</t>
  </si>
  <si>
    <t>马红利</t>
  </si>
  <si>
    <t>朔州市平鲁区井坪镇卫生院</t>
  </si>
  <si>
    <t>93105011527</t>
  </si>
  <si>
    <t>李泽坤</t>
  </si>
  <si>
    <t>93106010801</t>
  </si>
  <si>
    <t>戎佳丽</t>
  </si>
  <si>
    <t>93103011703</t>
  </si>
  <si>
    <t>光晨</t>
  </si>
  <si>
    <t>朔州市平鲁区下木角乡卫生院</t>
  </si>
  <si>
    <t>29</t>
  </si>
  <si>
    <t>93122063724</t>
  </si>
  <si>
    <t>郭逸达</t>
  </si>
  <si>
    <t>93124031416</t>
  </si>
  <si>
    <t>袁圆</t>
  </si>
  <si>
    <t>朔州市平鲁区下水头乡卫生院</t>
  </si>
  <si>
    <t>93106015523</t>
  </si>
  <si>
    <t>王善</t>
  </si>
  <si>
    <t>93106020610</t>
  </si>
  <si>
    <t>王楠</t>
  </si>
  <si>
    <t>93106012301</t>
  </si>
  <si>
    <t>李一飞</t>
  </si>
  <si>
    <t>山阴县医疗集团岱岳镇卫生院</t>
  </si>
  <si>
    <t>93106021205</t>
  </si>
  <si>
    <t>武强</t>
  </si>
  <si>
    <t>93106021230</t>
  </si>
  <si>
    <t>米磊</t>
  </si>
  <si>
    <t>93102011216</t>
  </si>
  <si>
    <t>杨艳娇</t>
  </si>
  <si>
    <t>93102040522</t>
  </si>
  <si>
    <t>王佳琳</t>
  </si>
  <si>
    <t>93105070414</t>
  </si>
  <si>
    <t>梁哲铭</t>
  </si>
  <si>
    <t>山阴县扶贫开发服务中心</t>
  </si>
  <si>
    <t>93105042327</t>
  </si>
  <si>
    <t>张豪杰</t>
  </si>
  <si>
    <t>93101120118</t>
  </si>
  <si>
    <t>胡志林</t>
  </si>
  <si>
    <t>管理2</t>
  </si>
  <si>
    <t>93102021917</t>
  </si>
  <si>
    <t>陈建敏</t>
  </si>
  <si>
    <t>93123013821</t>
  </si>
  <si>
    <t>霍媛媛</t>
  </si>
  <si>
    <t>93102030902</t>
  </si>
  <si>
    <t>陈璐璐</t>
  </si>
  <si>
    <t>山西省应县职业技术学校</t>
  </si>
  <si>
    <t>93102015011</t>
  </si>
  <si>
    <t>尹佳乐</t>
  </si>
  <si>
    <t>93102021830</t>
  </si>
  <si>
    <t>杨晓宇</t>
  </si>
  <si>
    <t>93102010229</t>
  </si>
  <si>
    <t>厍悦</t>
  </si>
  <si>
    <t>93127033801</t>
  </si>
  <si>
    <t>赵婧</t>
  </si>
  <si>
    <t>93102024119</t>
  </si>
  <si>
    <t>刘小璐</t>
  </si>
  <si>
    <t>93101062106</t>
  </si>
  <si>
    <t>翟雯昕</t>
  </si>
  <si>
    <t>93102014228</t>
  </si>
  <si>
    <t>姜艳红</t>
  </si>
  <si>
    <t>93101070529</t>
  </si>
  <si>
    <t>陈慧芳</t>
  </si>
  <si>
    <t>30</t>
  </si>
  <si>
    <t>93101220919</t>
  </si>
  <si>
    <t>郭明</t>
  </si>
  <si>
    <t>应县扶贫服务中心</t>
  </si>
  <si>
    <t>93122040204</t>
  </si>
  <si>
    <t>张宏飞</t>
  </si>
  <si>
    <t>93101291602</t>
  </si>
  <si>
    <t>张秀华</t>
  </si>
  <si>
    <t>93106011802</t>
  </si>
  <si>
    <t>高嘉慧</t>
  </si>
  <si>
    <t>应县医疗集团人民医院</t>
  </si>
  <si>
    <t>93102024121</t>
  </si>
  <si>
    <t>陈琳</t>
  </si>
  <si>
    <t>93102016110</t>
  </si>
  <si>
    <t>张睿</t>
  </si>
  <si>
    <t>93102041620</t>
  </si>
  <si>
    <t>贺俊宏</t>
  </si>
  <si>
    <t>93106011405</t>
  </si>
  <si>
    <t>辛然</t>
  </si>
  <si>
    <t>93101270730</t>
  </si>
  <si>
    <t>杨锴</t>
  </si>
  <si>
    <t>93102012726</t>
  </si>
  <si>
    <t>齐自叶</t>
  </si>
  <si>
    <t>陆春煜</t>
  </si>
  <si>
    <t>93102023226</t>
  </si>
  <si>
    <t>尚启</t>
  </si>
  <si>
    <t>应县劳动保障监察综合行政执法队</t>
  </si>
  <si>
    <t>93101130319</t>
  </si>
  <si>
    <t>郭佳敏</t>
  </si>
  <si>
    <t>93102014013</t>
  </si>
  <si>
    <t>郝凯旋</t>
  </si>
  <si>
    <t>93102015926</t>
  </si>
  <si>
    <t>程云鹏</t>
  </si>
  <si>
    <t>93102013102</t>
  </si>
  <si>
    <t>张洋</t>
  </si>
  <si>
    <t>93101262409</t>
  </si>
  <si>
    <t>胡晓斌</t>
  </si>
  <si>
    <t>右玉县医疗集团人民医院</t>
  </si>
  <si>
    <t>93101291127</t>
  </si>
  <si>
    <t>李剑</t>
  </si>
  <si>
    <t>93104040229</t>
  </si>
  <si>
    <t>栗韩维</t>
  </si>
  <si>
    <t>93106021826</t>
  </si>
  <si>
    <t>段靖芳</t>
  </si>
  <si>
    <t>93126031416</t>
  </si>
  <si>
    <t>任静</t>
  </si>
  <si>
    <t>33</t>
  </si>
  <si>
    <t>93102041420</t>
  </si>
  <si>
    <t>黄媛</t>
  </si>
  <si>
    <t>93122033517</t>
  </si>
  <si>
    <t>尹慧敏</t>
  </si>
  <si>
    <t>93106012827</t>
  </si>
  <si>
    <t>张叶青</t>
  </si>
  <si>
    <t>93101290624</t>
  </si>
  <si>
    <t>程绘宇</t>
  </si>
  <si>
    <t>93106012503</t>
  </si>
  <si>
    <t>史晓宏</t>
  </si>
  <si>
    <t>93102032806</t>
  </si>
  <si>
    <t>靳泽玲</t>
  </si>
  <si>
    <t>右玉县中医院</t>
  </si>
  <si>
    <t>93101030915</t>
  </si>
  <si>
    <t>张俊良</t>
  </si>
  <si>
    <t>93101083227</t>
  </si>
  <si>
    <t>张远</t>
  </si>
  <si>
    <t>93102011930</t>
  </si>
  <si>
    <t>赵薇</t>
  </si>
  <si>
    <t>93101030715</t>
  </si>
  <si>
    <t>李静</t>
  </si>
  <si>
    <t>93101291428</t>
  </si>
  <si>
    <t>吴莉丹</t>
  </si>
  <si>
    <t>93101070408</t>
  </si>
  <si>
    <t>董浩</t>
  </si>
  <si>
    <t>34</t>
  </si>
  <si>
    <t>93102020605</t>
  </si>
  <si>
    <t>杨洁琼</t>
  </si>
  <si>
    <t>93102032211</t>
  </si>
  <si>
    <t>任国荣</t>
  </si>
  <si>
    <t>93101260624</t>
  </si>
  <si>
    <t>田凡</t>
  </si>
  <si>
    <t>93102012023</t>
  </si>
  <si>
    <t>刘宙欣</t>
  </si>
  <si>
    <t>93105010726</t>
  </si>
  <si>
    <t>李慧玲</t>
  </si>
  <si>
    <t>93124024308</t>
  </si>
  <si>
    <t>张晋亭</t>
  </si>
  <si>
    <t>右玉县劳动保障综合行政执法队</t>
  </si>
  <si>
    <t>93101231002</t>
  </si>
  <si>
    <t>卢世杰</t>
  </si>
  <si>
    <t>93102021005</t>
  </si>
  <si>
    <t>王明港</t>
  </si>
  <si>
    <t>93102023609</t>
  </si>
  <si>
    <t>李嘉欣</t>
  </si>
  <si>
    <t>93126050216</t>
  </si>
  <si>
    <t>解红霞</t>
  </si>
  <si>
    <t>93106021714</t>
  </si>
  <si>
    <t>张文平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</si>
</sst>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b/>
      <sz val="10"/>
      <name val="仿宋"/>
      <charset val="134"/>
    </font>
    <font>
      <b/>
      <sz val="10"/>
      <color indexed="8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8"/>
      <color theme="1"/>
      <name val="黑体"/>
      <charset val="134"/>
    </font>
    <font>
      <sz val="18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shrinkToFit="1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G9" sqref="G9"/>
    </sheetView>
  </sheetViews>
  <sheetFormatPr defaultColWidth="9" defaultRowHeight="13.5"/>
  <cols>
    <col min="1" max="1" width="15.375" style="1" customWidth="1"/>
    <col min="2" max="2" width="10.625" style="1" customWidth="1"/>
    <col min="3" max="3" width="19.125" style="2" customWidth="1"/>
    <col min="4" max="4" width="11.5" style="1" customWidth="1"/>
    <col min="5" max="5" width="10.25" style="1" customWidth="1"/>
    <col min="6" max="6" width="14.5" style="5" customWidth="1"/>
    <col min="7" max="7" width="8.65833333333333" style="5" customWidth="1"/>
    <col min="8" max="8" width="9.80833333333333" style="27" customWidth="1"/>
    <col min="9" max="9" width="15" style="5" customWidth="1"/>
    <col min="10" max="10" width="9.625" style="27" customWidth="1"/>
    <col min="11" max="11" width="10.375" style="27" customWidth="1"/>
  </cols>
  <sheetData>
    <row r="1" ht="52.5" customHeight="1" spans="1:11">
      <c r="A1" s="28" t="s">
        <v>0</v>
      </c>
      <c r="B1" s="28"/>
      <c r="C1" s="28"/>
      <c r="D1" s="28"/>
      <c r="E1" s="28"/>
      <c r="F1" s="29"/>
      <c r="G1" s="29"/>
      <c r="H1" s="30"/>
      <c r="I1" s="29"/>
      <c r="J1" s="30"/>
      <c r="K1" s="30"/>
    </row>
    <row r="2" ht="34.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2" t="s">
        <v>10</v>
      </c>
      <c r="K2" s="12" t="s">
        <v>11</v>
      </c>
    </row>
    <row r="3" ht="15" customHeight="1" spans="1:11">
      <c r="A3" s="13" t="s">
        <v>12</v>
      </c>
      <c r="B3" s="13" t="s">
        <v>13</v>
      </c>
      <c r="C3" s="31" t="s">
        <v>14</v>
      </c>
      <c r="D3" s="13" t="s">
        <v>15</v>
      </c>
      <c r="E3" s="13">
        <v>63.1</v>
      </c>
      <c r="F3" s="24">
        <f>E3*0.5</f>
        <v>31.55</v>
      </c>
      <c r="G3" s="32" t="s">
        <v>16</v>
      </c>
      <c r="H3" s="19">
        <v>80.56</v>
      </c>
      <c r="I3" s="24">
        <f>H3*0.5</f>
        <v>40.28</v>
      </c>
      <c r="J3" s="19">
        <f>F3+I3</f>
        <v>71.83</v>
      </c>
      <c r="K3" s="33">
        <v>1</v>
      </c>
    </row>
    <row r="4" ht="15" customHeight="1" spans="1:11">
      <c r="A4" s="13" t="s">
        <v>17</v>
      </c>
      <c r="B4" s="13" t="s">
        <v>18</v>
      </c>
      <c r="C4" s="31" t="s">
        <v>14</v>
      </c>
      <c r="D4" s="13" t="s">
        <v>15</v>
      </c>
      <c r="E4" s="13">
        <v>61.8</v>
      </c>
      <c r="F4" s="24">
        <f t="shared" ref="F4:F25" si="0">E4*0.5</f>
        <v>30.9</v>
      </c>
      <c r="G4" s="32" t="s">
        <v>19</v>
      </c>
      <c r="H4" s="19">
        <v>80.6</v>
      </c>
      <c r="I4" s="24">
        <f t="shared" ref="I4:I25" si="1">H4*0.5</f>
        <v>40.3</v>
      </c>
      <c r="J4" s="19">
        <f t="shared" ref="J4:J25" si="2">F4+I4</f>
        <v>71.2</v>
      </c>
      <c r="K4" s="33">
        <v>2</v>
      </c>
    </row>
    <row r="5" ht="15" customHeight="1" spans="1:11">
      <c r="A5" s="13" t="s">
        <v>20</v>
      </c>
      <c r="B5" s="13" t="s">
        <v>21</v>
      </c>
      <c r="C5" s="31" t="s">
        <v>14</v>
      </c>
      <c r="D5" s="13" t="s">
        <v>15</v>
      </c>
      <c r="E5" s="13">
        <v>59.4</v>
      </c>
      <c r="F5" s="24">
        <f t="shared" si="0"/>
        <v>29.7</v>
      </c>
      <c r="G5" s="32" t="s">
        <v>22</v>
      </c>
      <c r="H5" s="19">
        <v>79.48</v>
      </c>
      <c r="I5" s="24">
        <f t="shared" si="1"/>
        <v>39.74</v>
      </c>
      <c r="J5" s="19">
        <f t="shared" si="2"/>
        <v>69.44</v>
      </c>
      <c r="K5" s="33">
        <v>3</v>
      </c>
    </row>
    <row r="6" ht="15" customHeight="1" spans="1:11">
      <c r="A6" s="13" t="s">
        <v>23</v>
      </c>
      <c r="B6" s="13" t="s">
        <v>24</v>
      </c>
      <c r="C6" s="31" t="s">
        <v>14</v>
      </c>
      <c r="D6" s="13" t="s">
        <v>25</v>
      </c>
      <c r="E6" s="13">
        <v>62.2</v>
      </c>
      <c r="F6" s="24">
        <f t="shared" si="0"/>
        <v>31.1</v>
      </c>
      <c r="G6" s="32" t="s">
        <v>26</v>
      </c>
      <c r="H6" s="19">
        <v>81.04</v>
      </c>
      <c r="I6" s="24">
        <f t="shared" si="1"/>
        <v>40.52</v>
      </c>
      <c r="J6" s="19">
        <f t="shared" si="2"/>
        <v>71.62</v>
      </c>
      <c r="K6" s="33">
        <v>1</v>
      </c>
    </row>
    <row r="7" ht="15" customHeight="1" spans="1:11">
      <c r="A7" s="13" t="s">
        <v>27</v>
      </c>
      <c r="B7" s="13" t="s">
        <v>28</v>
      </c>
      <c r="C7" s="31" t="s">
        <v>14</v>
      </c>
      <c r="D7" s="13" t="s">
        <v>25</v>
      </c>
      <c r="E7" s="13">
        <v>61.9</v>
      </c>
      <c r="F7" s="24">
        <f t="shared" si="0"/>
        <v>30.95</v>
      </c>
      <c r="G7" s="32" t="s">
        <v>29</v>
      </c>
      <c r="H7" s="19">
        <v>81.28</v>
      </c>
      <c r="I7" s="24">
        <f t="shared" si="1"/>
        <v>40.64</v>
      </c>
      <c r="J7" s="19">
        <f t="shared" si="2"/>
        <v>71.59</v>
      </c>
      <c r="K7" s="33">
        <v>2</v>
      </c>
    </row>
    <row r="8" ht="15" customHeight="1" spans="1:11">
      <c r="A8" s="13" t="s">
        <v>30</v>
      </c>
      <c r="B8" s="13" t="s">
        <v>31</v>
      </c>
      <c r="C8" s="31" t="s">
        <v>14</v>
      </c>
      <c r="D8" s="13" t="s">
        <v>25</v>
      </c>
      <c r="E8" s="13">
        <v>60.1</v>
      </c>
      <c r="F8" s="24">
        <f t="shared" si="0"/>
        <v>30.05</v>
      </c>
      <c r="G8" s="32" t="s">
        <v>32</v>
      </c>
      <c r="H8" s="19">
        <v>79.66</v>
      </c>
      <c r="I8" s="24">
        <f t="shared" si="1"/>
        <v>39.83</v>
      </c>
      <c r="J8" s="19">
        <f t="shared" si="2"/>
        <v>69.88</v>
      </c>
      <c r="K8" s="33">
        <v>3</v>
      </c>
    </row>
    <row r="9" ht="15" customHeight="1" spans="1:11">
      <c r="A9" s="13" t="s">
        <v>33</v>
      </c>
      <c r="B9" s="13" t="s">
        <v>34</v>
      </c>
      <c r="C9" s="31" t="s">
        <v>14</v>
      </c>
      <c r="D9" s="13" t="s">
        <v>35</v>
      </c>
      <c r="E9" s="13">
        <v>63.3</v>
      </c>
      <c r="F9" s="24">
        <f t="shared" si="0"/>
        <v>31.65</v>
      </c>
      <c r="G9" s="32" t="s">
        <v>36</v>
      </c>
      <c r="H9" s="19">
        <v>79.68</v>
      </c>
      <c r="I9" s="24">
        <f t="shared" si="1"/>
        <v>39.84</v>
      </c>
      <c r="J9" s="19">
        <f t="shared" si="2"/>
        <v>71.49</v>
      </c>
      <c r="K9" s="33">
        <v>1</v>
      </c>
    </row>
    <row r="10" ht="15" customHeight="1" spans="1:11">
      <c r="A10" s="13" t="s">
        <v>37</v>
      </c>
      <c r="B10" s="13" t="s">
        <v>38</v>
      </c>
      <c r="C10" s="31" t="s">
        <v>14</v>
      </c>
      <c r="D10" s="13" t="s">
        <v>35</v>
      </c>
      <c r="E10" s="13">
        <v>62.8</v>
      </c>
      <c r="F10" s="24">
        <f t="shared" si="0"/>
        <v>31.4</v>
      </c>
      <c r="G10" s="32" t="s">
        <v>39</v>
      </c>
      <c r="H10" s="19">
        <v>79.4</v>
      </c>
      <c r="I10" s="24">
        <f t="shared" si="1"/>
        <v>39.7</v>
      </c>
      <c r="J10" s="19">
        <f t="shared" si="2"/>
        <v>71.1</v>
      </c>
      <c r="K10" s="33">
        <v>2</v>
      </c>
    </row>
    <row r="11" ht="15" customHeight="1" spans="1:11">
      <c r="A11" s="13" t="s">
        <v>40</v>
      </c>
      <c r="B11" s="13" t="s">
        <v>41</v>
      </c>
      <c r="C11" s="31" t="s">
        <v>42</v>
      </c>
      <c r="D11" s="13" t="s">
        <v>15</v>
      </c>
      <c r="E11" s="13">
        <v>63.5</v>
      </c>
      <c r="F11" s="24">
        <f t="shared" si="0"/>
        <v>31.75</v>
      </c>
      <c r="G11" s="32" t="s">
        <v>43</v>
      </c>
      <c r="H11" s="19">
        <v>81.16</v>
      </c>
      <c r="I11" s="24">
        <f t="shared" si="1"/>
        <v>40.58</v>
      </c>
      <c r="J11" s="19">
        <f t="shared" si="2"/>
        <v>72.33</v>
      </c>
      <c r="K11" s="33">
        <v>1</v>
      </c>
    </row>
    <row r="12" ht="15" customHeight="1" spans="1:11">
      <c r="A12" s="13" t="s">
        <v>44</v>
      </c>
      <c r="B12" s="13" t="s">
        <v>45</v>
      </c>
      <c r="C12" s="31" t="s">
        <v>42</v>
      </c>
      <c r="D12" s="13" t="s">
        <v>15</v>
      </c>
      <c r="E12" s="13">
        <v>63.2</v>
      </c>
      <c r="F12" s="24">
        <f t="shared" si="0"/>
        <v>31.6</v>
      </c>
      <c r="G12" s="32" t="s">
        <v>46</v>
      </c>
      <c r="H12" s="19">
        <v>81.4</v>
      </c>
      <c r="I12" s="24">
        <f t="shared" si="1"/>
        <v>40.7</v>
      </c>
      <c r="J12" s="19">
        <f t="shared" si="2"/>
        <v>72.3</v>
      </c>
      <c r="K12" s="33">
        <v>2</v>
      </c>
    </row>
    <row r="13" ht="15" customHeight="1" spans="1:11">
      <c r="A13" s="13" t="s">
        <v>47</v>
      </c>
      <c r="B13" s="13" t="s">
        <v>48</v>
      </c>
      <c r="C13" s="31" t="s">
        <v>42</v>
      </c>
      <c r="D13" s="13" t="s">
        <v>15</v>
      </c>
      <c r="E13" s="13">
        <v>63.5</v>
      </c>
      <c r="F13" s="24">
        <f t="shared" si="0"/>
        <v>31.75</v>
      </c>
      <c r="G13" s="32" t="s">
        <v>49</v>
      </c>
      <c r="H13" s="19">
        <v>80.08</v>
      </c>
      <c r="I13" s="24">
        <f t="shared" si="1"/>
        <v>40.04</v>
      </c>
      <c r="J13" s="19">
        <f t="shared" si="2"/>
        <v>71.79</v>
      </c>
      <c r="K13" s="33">
        <v>3</v>
      </c>
    </row>
    <row r="14" ht="15" customHeight="1" spans="1:11">
      <c r="A14" s="13" t="s">
        <v>50</v>
      </c>
      <c r="B14" s="13" t="s">
        <v>51</v>
      </c>
      <c r="C14" s="31" t="s">
        <v>42</v>
      </c>
      <c r="D14" s="13" t="s">
        <v>25</v>
      </c>
      <c r="E14" s="13">
        <v>68.4</v>
      </c>
      <c r="F14" s="24">
        <f t="shared" si="0"/>
        <v>34.2</v>
      </c>
      <c r="G14" s="32" t="s">
        <v>52</v>
      </c>
      <c r="H14" s="19">
        <v>79.24</v>
      </c>
      <c r="I14" s="24">
        <f t="shared" si="1"/>
        <v>39.62</v>
      </c>
      <c r="J14" s="19">
        <f t="shared" si="2"/>
        <v>73.82</v>
      </c>
      <c r="K14" s="33">
        <v>1</v>
      </c>
    </row>
    <row r="15" ht="15" customHeight="1" spans="1:11">
      <c r="A15" s="13" t="s">
        <v>53</v>
      </c>
      <c r="B15" s="13" t="s">
        <v>54</v>
      </c>
      <c r="C15" s="31" t="s">
        <v>42</v>
      </c>
      <c r="D15" s="13" t="s">
        <v>25</v>
      </c>
      <c r="E15" s="13">
        <v>63.2</v>
      </c>
      <c r="F15" s="24">
        <f t="shared" si="0"/>
        <v>31.6</v>
      </c>
      <c r="G15" s="32" t="s">
        <v>55</v>
      </c>
      <c r="H15" s="19">
        <v>80.94</v>
      </c>
      <c r="I15" s="24">
        <f t="shared" si="1"/>
        <v>40.47</v>
      </c>
      <c r="J15" s="19">
        <f t="shared" si="2"/>
        <v>72.07</v>
      </c>
      <c r="K15" s="33">
        <v>2</v>
      </c>
    </row>
    <row r="16" ht="15" customHeight="1" spans="1:11">
      <c r="A16" s="13" t="s">
        <v>56</v>
      </c>
      <c r="B16" s="13" t="s">
        <v>57</v>
      </c>
      <c r="C16" s="31" t="s">
        <v>42</v>
      </c>
      <c r="D16" s="13" t="s">
        <v>25</v>
      </c>
      <c r="E16" s="13">
        <v>63.2</v>
      </c>
      <c r="F16" s="24">
        <f t="shared" si="0"/>
        <v>31.6</v>
      </c>
      <c r="G16" s="32" t="s">
        <v>58</v>
      </c>
      <c r="H16" s="19">
        <v>80.32</v>
      </c>
      <c r="I16" s="24">
        <f t="shared" si="1"/>
        <v>40.16</v>
      </c>
      <c r="J16" s="19">
        <f t="shared" si="2"/>
        <v>71.76</v>
      </c>
      <c r="K16" s="33">
        <v>3</v>
      </c>
    </row>
    <row r="17" ht="15" customHeight="1" spans="1:11">
      <c r="A17" s="13" t="s">
        <v>59</v>
      </c>
      <c r="B17" s="13" t="s">
        <v>60</v>
      </c>
      <c r="C17" s="31" t="s">
        <v>42</v>
      </c>
      <c r="D17" s="13" t="s">
        <v>25</v>
      </c>
      <c r="E17" s="13">
        <v>63.2</v>
      </c>
      <c r="F17" s="24">
        <f t="shared" si="0"/>
        <v>31.6</v>
      </c>
      <c r="G17" s="32" t="s">
        <v>61</v>
      </c>
      <c r="H17" s="19">
        <v>79.38</v>
      </c>
      <c r="I17" s="24">
        <f t="shared" si="1"/>
        <v>39.69</v>
      </c>
      <c r="J17" s="19">
        <f t="shared" si="2"/>
        <v>71.29</v>
      </c>
      <c r="K17" s="33">
        <v>4</v>
      </c>
    </row>
    <row r="18" ht="15" customHeight="1" spans="1:11">
      <c r="A18" s="13" t="s">
        <v>62</v>
      </c>
      <c r="B18" s="13" t="s">
        <v>63</v>
      </c>
      <c r="C18" s="31" t="s">
        <v>42</v>
      </c>
      <c r="D18" s="13" t="s">
        <v>35</v>
      </c>
      <c r="E18" s="13">
        <v>76.5</v>
      </c>
      <c r="F18" s="24">
        <f t="shared" si="0"/>
        <v>38.25</v>
      </c>
      <c r="G18" s="32" t="s">
        <v>64</v>
      </c>
      <c r="H18" s="19">
        <v>80.4</v>
      </c>
      <c r="I18" s="24">
        <f t="shared" si="1"/>
        <v>40.2</v>
      </c>
      <c r="J18" s="19">
        <f t="shared" si="2"/>
        <v>78.45</v>
      </c>
      <c r="K18" s="33">
        <v>1</v>
      </c>
    </row>
    <row r="19" ht="15" customHeight="1" spans="1:11">
      <c r="A19" s="13" t="s">
        <v>65</v>
      </c>
      <c r="B19" s="13" t="s">
        <v>66</v>
      </c>
      <c r="C19" s="31" t="s">
        <v>42</v>
      </c>
      <c r="D19" s="13" t="s">
        <v>35</v>
      </c>
      <c r="E19" s="13">
        <v>66.3</v>
      </c>
      <c r="F19" s="24">
        <f t="shared" si="0"/>
        <v>33.15</v>
      </c>
      <c r="G19" s="32" t="s">
        <v>67</v>
      </c>
      <c r="H19" s="19">
        <v>79.82</v>
      </c>
      <c r="I19" s="24">
        <f t="shared" si="1"/>
        <v>39.91</v>
      </c>
      <c r="J19" s="19">
        <f t="shared" si="2"/>
        <v>73.06</v>
      </c>
      <c r="K19" s="33">
        <v>2</v>
      </c>
    </row>
    <row r="20" ht="15" customHeight="1" spans="1:11">
      <c r="A20" s="13" t="s">
        <v>68</v>
      </c>
      <c r="B20" s="13" t="s">
        <v>69</v>
      </c>
      <c r="C20" s="31" t="s">
        <v>42</v>
      </c>
      <c r="D20" s="13" t="s">
        <v>35</v>
      </c>
      <c r="E20" s="13">
        <v>63.2</v>
      </c>
      <c r="F20" s="24">
        <f t="shared" si="0"/>
        <v>31.6</v>
      </c>
      <c r="G20" s="32" t="s">
        <v>70</v>
      </c>
      <c r="H20" s="19">
        <v>80</v>
      </c>
      <c r="I20" s="24">
        <f t="shared" si="1"/>
        <v>40</v>
      </c>
      <c r="J20" s="19">
        <f t="shared" si="2"/>
        <v>71.6</v>
      </c>
      <c r="K20" s="33">
        <v>3</v>
      </c>
    </row>
    <row r="21" ht="15" customHeight="1" spans="1:11">
      <c r="A21" s="13" t="s">
        <v>71</v>
      </c>
      <c r="B21" s="13" t="s">
        <v>72</v>
      </c>
      <c r="C21" s="31" t="s">
        <v>42</v>
      </c>
      <c r="D21" s="13" t="s">
        <v>73</v>
      </c>
      <c r="E21" s="13">
        <v>68.7</v>
      </c>
      <c r="F21" s="24">
        <f t="shared" si="0"/>
        <v>34.35</v>
      </c>
      <c r="G21" s="32" t="s">
        <v>74</v>
      </c>
      <c r="H21" s="19">
        <v>79.64</v>
      </c>
      <c r="I21" s="24">
        <f t="shared" si="1"/>
        <v>39.82</v>
      </c>
      <c r="J21" s="19">
        <f t="shared" si="2"/>
        <v>74.17</v>
      </c>
      <c r="K21" s="33">
        <v>1</v>
      </c>
    </row>
    <row r="22" ht="15" customHeight="1" spans="1:11">
      <c r="A22" s="13" t="s">
        <v>75</v>
      </c>
      <c r="B22" s="13" t="s">
        <v>76</v>
      </c>
      <c r="C22" s="31" t="s">
        <v>42</v>
      </c>
      <c r="D22" s="13" t="s">
        <v>73</v>
      </c>
      <c r="E22" s="13">
        <v>64.2</v>
      </c>
      <c r="F22" s="24">
        <f t="shared" si="0"/>
        <v>32.1</v>
      </c>
      <c r="G22" s="32" t="s">
        <v>77</v>
      </c>
      <c r="H22" s="19">
        <v>80.06</v>
      </c>
      <c r="I22" s="24">
        <f t="shared" si="1"/>
        <v>40.03</v>
      </c>
      <c r="J22" s="19">
        <f t="shared" si="2"/>
        <v>72.13</v>
      </c>
      <c r="K22" s="33">
        <v>2</v>
      </c>
    </row>
    <row r="23" ht="15" customHeight="1" spans="1:11">
      <c r="A23" s="13" t="s">
        <v>78</v>
      </c>
      <c r="B23" s="13" t="s">
        <v>79</v>
      </c>
      <c r="C23" s="31" t="s">
        <v>42</v>
      </c>
      <c r="D23" s="13" t="s">
        <v>80</v>
      </c>
      <c r="E23" s="13">
        <v>62.5</v>
      </c>
      <c r="F23" s="24">
        <f t="shared" si="0"/>
        <v>31.25</v>
      </c>
      <c r="G23" s="32" t="s">
        <v>81</v>
      </c>
      <c r="H23" s="19">
        <v>79.58</v>
      </c>
      <c r="I23" s="24">
        <f t="shared" si="1"/>
        <v>39.79</v>
      </c>
      <c r="J23" s="19">
        <f t="shared" si="2"/>
        <v>71.04</v>
      </c>
      <c r="K23" s="33">
        <v>1</v>
      </c>
    </row>
    <row r="24" ht="15" customHeight="1" spans="1:11">
      <c r="A24" s="13" t="s">
        <v>82</v>
      </c>
      <c r="B24" s="13" t="s">
        <v>83</v>
      </c>
      <c r="C24" s="31" t="s">
        <v>42</v>
      </c>
      <c r="D24" s="13" t="s">
        <v>80</v>
      </c>
      <c r="E24" s="13">
        <v>60.7</v>
      </c>
      <c r="F24" s="24">
        <f t="shared" si="0"/>
        <v>30.35</v>
      </c>
      <c r="G24" s="32" t="s">
        <v>84</v>
      </c>
      <c r="H24" s="19">
        <v>79.62</v>
      </c>
      <c r="I24" s="24">
        <f t="shared" si="1"/>
        <v>39.81</v>
      </c>
      <c r="J24" s="19">
        <f t="shared" si="2"/>
        <v>70.16</v>
      </c>
      <c r="K24" s="33">
        <v>2</v>
      </c>
    </row>
    <row r="25" ht="15" customHeight="1" spans="1:11">
      <c r="A25" s="13" t="s">
        <v>85</v>
      </c>
      <c r="B25" s="13" t="s">
        <v>86</v>
      </c>
      <c r="C25" s="31" t="s">
        <v>42</v>
      </c>
      <c r="D25" s="13" t="s">
        <v>80</v>
      </c>
      <c r="E25" s="13">
        <v>60.8</v>
      </c>
      <c r="F25" s="24">
        <f t="shared" si="0"/>
        <v>30.4</v>
      </c>
      <c r="G25" s="32" t="s">
        <v>87</v>
      </c>
      <c r="H25" s="19">
        <v>79.3</v>
      </c>
      <c r="I25" s="24">
        <f t="shared" si="1"/>
        <v>39.65</v>
      </c>
      <c r="J25" s="19">
        <f t="shared" si="2"/>
        <v>70.05</v>
      </c>
      <c r="K25" s="33">
        <v>3</v>
      </c>
    </row>
  </sheetData>
  <sortState ref="B23:J25">
    <sortCondition ref="J23:J25" descending="1"/>
  </sortState>
  <mergeCells count="1">
    <mergeCell ref="A1:K1"/>
  </mergeCells>
  <printOptions horizontalCentered="1"/>
  <pageMargins left="0.748031496062992" right="0.748031496062992" top="0.708661417322835" bottom="0.984251968503937" header="0.511811023622047" footer="0.511811023622047"/>
  <pageSetup paperSize="9" scale="98" orientation="landscape"/>
  <headerFooter>
    <oddFooter>&amp;C第 &amp;P 页，共 &amp;N 页&amp;R2023年6月24日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zoomScale="130" zoomScaleNormal="130" workbookViewId="0">
      <selection activeCell="E2" sqref="E2"/>
    </sheetView>
  </sheetViews>
  <sheetFormatPr defaultColWidth="9" defaultRowHeight="13.5"/>
  <cols>
    <col min="1" max="1" width="12.5" style="1" customWidth="1"/>
    <col min="2" max="2" width="7.5" style="1" customWidth="1"/>
    <col min="3" max="3" width="36.4416666666667" style="2" customWidth="1"/>
    <col min="4" max="4" width="9.5" style="1" customWidth="1"/>
    <col min="5" max="5" width="10.25" style="1" customWidth="1"/>
    <col min="6" max="6" width="12.75" style="3" customWidth="1"/>
    <col min="7" max="7" width="8.93333333333333" style="1" customWidth="1"/>
    <col min="8" max="8" width="9" style="4"/>
    <col min="9" max="9" width="13" style="5" customWidth="1"/>
    <col min="10" max="11" width="9" style="4"/>
  </cols>
  <sheetData>
    <row r="1" ht="20.25" spans="1:11">
      <c r="A1" s="6" t="s">
        <v>88</v>
      </c>
      <c r="B1" s="6"/>
      <c r="C1" s="6"/>
      <c r="D1" s="6"/>
      <c r="E1" s="6"/>
      <c r="F1" s="7"/>
      <c r="G1" s="6"/>
      <c r="H1" s="8"/>
      <c r="I1" s="23"/>
      <c r="J1" s="8"/>
      <c r="K1" s="8"/>
    </row>
    <row r="2" ht="36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89</v>
      </c>
      <c r="G2" s="11" t="s">
        <v>7</v>
      </c>
      <c r="H2" s="12" t="s">
        <v>8</v>
      </c>
      <c r="I2" s="10" t="s">
        <v>90</v>
      </c>
      <c r="J2" s="12" t="s">
        <v>10</v>
      </c>
      <c r="K2" s="12" t="s">
        <v>11</v>
      </c>
    </row>
    <row r="3" spans="1:11">
      <c r="A3" s="13" t="s">
        <v>91</v>
      </c>
      <c r="B3" s="13" t="s">
        <v>92</v>
      </c>
      <c r="C3" s="14" t="s">
        <v>93</v>
      </c>
      <c r="D3" s="13" t="s">
        <v>94</v>
      </c>
      <c r="E3" s="13">
        <v>63.7</v>
      </c>
      <c r="F3" s="15">
        <f>E3*0.6</f>
        <v>38.22</v>
      </c>
      <c r="G3" s="16" t="s">
        <v>95</v>
      </c>
      <c r="H3" s="17">
        <v>81.12</v>
      </c>
      <c r="I3" s="24">
        <f>H3*0.4</f>
        <v>32.448</v>
      </c>
      <c r="J3" s="17">
        <f>F3+I3</f>
        <v>70.668</v>
      </c>
      <c r="K3" s="25">
        <v>1</v>
      </c>
    </row>
    <row r="4" spans="1:11">
      <c r="A4" s="13" t="s">
        <v>96</v>
      </c>
      <c r="B4" s="13" t="s">
        <v>97</v>
      </c>
      <c r="C4" s="14" t="s">
        <v>93</v>
      </c>
      <c r="D4" s="13" t="s">
        <v>94</v>
      </c>
      <c r="E4" s="13">
        <v>63.2</v>
      </c>
      <c r="F4" s="15">
        <f>E4*0.6</f>
        <v>37.92</v>
      </c>
      <c r="G4" s="16" t="s">
        <v>16</v>
      </c>
      <c r="H4" s="17">
        <v>80.96</v>
      </c>
      <c r="I4" s="24">
        <f>H4*0.4</f>
        <v>32.384</v>
      </c>
      <c r="J4" s="17">
        <f>F4+I4</f>
        <v>70.304</v>
      </c>
      <c r="K4" s="25">
        <v>2</v>
      </c>
    </row>
    <row r="5" spans="1:11">
      <c r="A5" s="13" t="s">
        <v>98</v>
      </c>
      <c r="B5" s="13" t="s">
        <v>99</v>
      </c>
      <c r="C5" s="14" t="s">
        <v>93</v>
      </c>
      <c r="D5" s="13" t="s">
        <v>94</v>
      </c>
      <c r="E5" s="13">
        <v>62.1</v>
      </c>
      <c r="F5" s="15">
        <f>E5*0.6</f>
        <v>37.26</v>
      </c>
      <c r="G5" s="16" t="s">
        <v>61</v>
      </c>
      <c r="H5" s="17">
        <v>81.24</v>
      </c>
      <c r="I5" s="24">
        <f>H5*0.4</f>
        <v>32.496</v>
      </c>
      <c r="J5" s="17">
        <f>F5+I5</f>
        <v>69.756</v>
      </c>
      <c r="K5" s="25">
        <v>3</v>
      </c>
    </row>
    <row r="6" spans="1:11">
      <c r="A6" s="13" t="s">
        <v>100</v>
      </c>
      <c r="B6" s="13" t="s">
        <v>101</v>
      </c>
      <c r="C6" s="14" t="s">
        <v>93</v>
      </c>
      <c r="D6" s="13" t="s">
        <v>94</v>
      </c>
      <c r="E6" s="13">
        <v>62.8</v>
      </c>
      <c r="F6" s="15">
        <f t="shared" ref="F4:F67" si="0">E6*0.6</f>
        <v>37.68</v>
      </c>
      <c r="G6" s="16" t="s">
        <v>19</v>
      </c>
      <c r="H6" s="17">
        <v>79.94</v>
      </c>
      <c r="I6" s="24">
        <f t="shared" ref="I4:I67" si="1">H6*0.4</f>
        <v>31.976</v>
      </c>
      <c r="J6" s="17">
        <f t="shared" ref="J4:J67" si="2">F6+I6</f>
        <v>69.656</v>
      </c>
      <c r="K6" s="25">
        <v>4</v>
      </c>
    </row>
    <row r="7" spans="1:11">
      <c r="A7" s="13" t="s">
        <v>102</v>
      </c>
      <c r="B7" s="13" t="s">
        <v>103</v>
      </c>
      <c r="C7" s="14" t="s">
        <v>93</v>
      </c>
      <c r="D7" s="13" t="s">
        <v>94</v>
      </c>
      <c r="E7" s="13">
        <v>62.1</v>
      </c>
      <c r="F7" s="15">
        <f>E7*0.6</f>
        <v>37.26</v>
      </c>
      <c r="G7" s="16" t="s">
        <v>26</v>
      </c>
      <c r="H7" s="17">
        <v>79.42</v>
      </c>
      <c r="I7" s="24">
        <f>H7*0.4</f>
        <v>31.768</v>
      </c>
      <c r="J7" s="17">
        <f>F7+I7</f>
        <v>69.028</v>
      </c>
      <c r="K7" s="25">
        <v>5</v>
      </c>
    </row>
    <row r="8" spans="1:11">
      <c r="A8" s="13" t="s">
        <v>104</v>
      </c>
      <c r="B8" s="13" t="s">
        <v>105</v>
      </c>
      <c r="C8" s="14" t="s">
        <v>93</v>
      </c>
      <c r="D8" s="13" t="s">
        <v>94</v>
      </c>
      <c r="E8" s="13">
        <v>73.2</v>
      </c>
      <c r="F8" s="15">
        <f>E8*0.6</f>
        <v>43.92</v>
      </c>
      <c r="G8" s="16" t="s">
        <v>106</v>
      </c>
      <c r="H8" s="17">
        <v>0</v>
      </c>
      <c r="I8" s="24">
        <f>H8*0.4</f>
        <v>0</v>
      </c>
      <c r="J8" s="17">
        <f>F8+I8</f>
        <v>43.92</v>
      </c>
      <c r="K8" s="25">
        <v>6</v>
      </c>
    </row>
    <row r="9" spans="1:11">
      <c r="A9" s="13" t="s">
        <v>107</v>
      </c>
      <c r="B9" s="13" t="s">
        <v>108</v>
      </c>
      <c r="C9" s="14" t="s">
        <v>109</v>
      </c>
      <c r="D9" s="13" t="s">
        <v>94</v>
      </c>
      <c r="E9" s="13">
        <v>66.3</v>
      </c>
      <c r="F9" s="15">
        <f t="shared" si="0"/>
        <v>39.78</v>
      </c>
      <c r="G9" s="16" t="s">
        <v>110</v>
      </c>
      <c r="H9" s="17">
        <v>81.04</v>
      </c>
      <c r="I9" s="24">
        <f t="shared" si="1"/>
        <v>32.416</v>
      </c>
      <c r="J9" s="17">
        <f t="shared" si="2"/>
        <v>72.196</v>
      </c>
      <c r="K9" s="25">
        <v>1</v>
      </c>
    </row>
    <row r="10" spans="1:11">
      <c r="A10" s="13" t="s">
        <v>111</v>
      </c>
      <c r="B10" s="13" t="s">
        <v>112</v>
      </c>
      <c r="C10" s="14" t="s">
        <v>109</v>
      </c>
      <c r="D10" s="13" t="s">
        <v>94</v>
      </c>
      <c r="E10" s="13">
        <v>66.1</v>
      </c>
      <c r="F10" s="15">
        <f t="shared" si="0"/>
        <v>39.66</v>
      </c>
      <c r="G10" s="16" t="s">
        <v>46</v>
      </c>
      <c r="H10" s="17">
        <v>81.18</v>
      </c>
      <c r="I10" s="24">
        <f t="shared" si="1"/>
        <v>32.472</v>
      </c>
      <c r="J10" s="17">
        <f t="shared" si="2"/>
        <v>72.132</v>
      </c>
      <c r="K10" s="25">
        <v>2</v>
      </c>
    </row>
    <row r="11" spans="1:11">
      <c r="A11" s="13" t="s">
        <v>113</v>
      </c>
      <c r="B11" s="13" t="s">
        <v>114</v>
      </c>
      <c r="C11" s="14" t="s">
        <v>109</v>
      </c>
      <c r="D11" s="13" t="s">
        <v>94</v>
      </c>
      <c r="E11" s="13">
        <v>63.7</v>
      </c>
      <c r="F11" s="15">
        <f t="shared" si="0"/>
        <v>38.22</v>
      </c>
      <c r="G11" s="16" t="s">
        <v>81</v>
      </c>
      <c r="H11" s="17">
        <v>80.3</v>
      </c>
      <c r="I11" s="24">
        <f t="shared" si="1"/>
        <v>32.12</v>
      </c>
      <c r="J11" s="17">
        <f t="shared" si="2"/>
        <v>70.34</v>
      </c>
      <c r="K11" s="25">
        <v>3</v>
      </c>
    </row>
    <row r="12" spans="1:11">
      <c r="A12" s="13" t="s">
        <v>115</v>
      </c>
      <c r="B12" s="13" t="s">
        <v>116</v>
      </c>
      <c r="C12" s="14" t="s">
        <v>109</v>
      </c>
      <c r="D12" s="13" t="s">
        <v>94</v>
      </c>
      <c r="E12" s="13">
        <v>62.4</v>
      </c>
      <c r="F12" s="15">
        <f t="shared" si="0"/>
        <v>37.44</v>
      </c>
      <c r="G12" s="16" t="s">
        <v>67</v>
      </c>
      <c r="H12" s="17">
        <v>80.68</v>
      </c>
      <c r="I12" s="24">
        <f t="shared" si="1"/>
        <v>32.272</v>
      </c>
      <c r="J12" s="17">
        <f t="shared" si="2"/>
        <v>69.712</v>
      </c>
      <c r="K12" s="25">
        <v>4</v>
      </c>
    </row>
    <row r="13" spans="1:11">
      <c r="A13" s="13" t="s">
        <v>117</v>
      </c>
      <c r="B13" s="13" t="s">
        <v>118</v>
      </c>
      <c r="C13" s="14" t="s">
        <v>109</v>
      </c>
      <c r="D13" s="13" t="s">
        <v>94</v>
      </c>
      <c r="E13" s="13">
        <v>62.2</v>
      </c>
      <c r="F13" s="15">
        <f t="shared" si="0"/>
        <v>37.32</v>
      </c>
      <c r="G13" s="16" t="s">
        <v>43</v>
      </c>
      <c r="H13" s="17">
        <v>79.62</v>
      </c>
      <c r="I13" s="24">
        <f t="shared" si="1"/>
        <v>31.848</v>
      </c>
      <c r="J13" s="17">
        <f t="shared" si="2"/>
        <v>69.168</v>
      </c>
      <c r="K13" s="25">
        <v>5</v>
      </c>
    </row>
    <row r="14" spans="1:11">
      <c r="A14" s="13" t="s">
        <v>119</v>
      </c>
      <c r="B14" s="13" t="s">
        <v>120</v>
      </c>
      <c r="C14" s="14" t="s">
        <v>121</v>
      </c>
      <c r="D14" s="13" t="s">
        <v>94</v>
      </c>
      <c r="E14" s="13">
        <v>65.4</v>
      </c>
      <c r="F14" s="15">
        <f t="shared" si="0"/>
        <v>39.24</v>
      </c>
      <c r="G14" s="16" t="s">
        <v>74</v>
      </c>
      <c r="H14" s="17">
        <v>81.02</v>
      </c>
      <c r="I14" s="24">
        <f t="shared" si="1"/>
        <v>32.408</v>
      </c>
      <c r="J14" s="17">
        <f t="shared" si="2"/>
        <v>71.648</v>
      </c>
      <c r="K14" s="25">
        <v>1</v>
      </c>
    </row>
    <row r="15" spans="1:11">
      <c r="A15" s="13" t="s">
        <v>122</v>
      </c>
      <c r="B15" s="13" t="s">
        <v>123</v>
      </c>
      <c r="C15" s="14" t="s">
        <v>121</v>
      </c>
      <c r="D15" s="13" t="s">
        <v>94</v>
      </c>
      <c r="E15" s="13">
        <v>63.9</v>
      </c>
      <c r="F15" s="15">
        <f t="shared" si="0"/>
        <v>38.34</v>
      </c>
      <c r="G15" s="16" t="s">
        <v>29</v>
      </c>
      <c r="H15" s="17">
        <v>79.32</v>
      </c>
      <c r="I15" s="24">
        <f t="shared" si="1"/>
        <v>31.728</v>
      </c>
      <c r="J15" s="17">
        <f t="shared" si="2"/>
        <v>70.068</v>
      </c>
      <c r="K15" s="25">
        <v>2</v>
      </c>
    </row>
    <row r="16" spans="1:11">
      <c r="A16" s="13" t="s">
        <v>124</v>
      </c>
      <c r="B16" s="13" t="s">
        <v>125</v>
      </c>
      <c r="C16" s="14" t="s">
        <v>126</v>
      </c>
      <c r="D16" s="13" t="s">
        <v>94</v>
      </c>
      <c r="E16" s="13">
        <v>59.8</v>
      </c>
      <c r="F16" s="15">
        <f t="shared" si="0"/>
        <v>35.88</v>
      </c>
      <c r="G16" s="16" t="s">
        <v>127</v>
      </c>
      <c r="H16" s="18">
        <v>80.66</v>
      </c>
      <c r="I16" s="24">
        <f t="shared" si="1"/>
        <v>32.264</v>
      </c>
      <c r="J16" s="17">
        <f t="shared" si="2"/>
        <v>68.144</v>
      </c>
      <c r="K16" s="25">
        <v>1</v>
      </c>
    </row>
    <row r="17" spans="1:11">
      <c r="A17" s="13" t="s">
        <v>128</v>
      </c>
      <c r="B17" s="13" t="s">
        <v>129</v>
      </c>
      <c r="C17" s="14" t="s">
        <v>126</v>
      </c>
      <c r="D17" s="13" t="s">
        <v>94</v>
      </c>
      <c r="E17" s="13">
        <v>59.4</v>
      </c>
      <c r="F17" s="15">
        <f t="shared" si="0"/>
        <v>35.64</v>
      </c>
      <c r="G17" s="16" t="s">
        <v>130</v>
      </c>
      <c r="H17" s="18">
        <v>80.62</v>
      </c>
      <c r="I17" s="24">
        <f t="shared" si="1"/>
        <v>32.248</v>
      </c>
      <c r="J17" s="17">
        <f t="shared" si="2"/>
        <v>67.888</v>
      </c>
      <c r="K17" s="25">
        <v>2</v>
      </c>
    </row>
    <row r="18" spans="1:11">
      <c r="A18" s="13" t="s">
        <v>131</v>
      </c>
      <c r="B18" s="13" t="s">
        <v>132</v>
      </c>
      <c r="C18" s="14" t="s">
        <v>126</v>
      </c>
      <c r="D18" s="13" t="s">
        <v>94</v>
      </c>
      <c r="E18" s="13">
        <v>58.5</v>
      </c>
      <c r="F18" s="15">
        <f t="shared" si="0"/>
        <v>35.1</v>
      </c>
      <c r="G18" s="16" t="s">
        <v>32</v>
      </c>
      <c r="H18" s="18">
        <v>79.58</v>
      </c>
      <c r="I18" s="24">
        <f t="shared" si="1"/>
        <v>31.832</v>
      </c>
      <c r="J18" s="17">
        <f t="shared" si="2"/>
        <v>66.932</v>
      </c>
      <c r="K18" s="25">
        <v>3</v>
      </c>
    </row>
    <row r="19" spans="1:11">
      <c r="A19" s="13" t="s">
        <v>133</v>
      </c>
      <c r="B19" s="13" t="s">
        <v>134</v>
      </c>
      <c r="C19" s="14" t="s">
        <v>135</v>
      </c>
      <c r="D19" s="13" t="s">
        <v>94</v>
      </c>
      <c r="E19" s="13">
        <v>68.7</v>
      </c>
      <c r="F19" s="15">
        <f t="shared" si="0"/>
        <v>41.22</v>
      </c>
      <c r="G19" s="16" t="s">
        <v>84</v>
      </c>
      <c r="H19" s="19">
        <v>80.82</v>
      </c>
      <c r="I19" s="24">
        <f t="shared" si="1"/>
        <v>32.328</v>
      </c>
      <c r="J19" s="17">
        <f t="shared" si="2"/>
        <v>73.548</v>
      </c>
      <c r="K19" s="25">
        <v>1</v>
      </c>
    </row>
    <row r="20" spans="1:11">
      <c r="A20" s="13" t="s">
        <v>136</v>
      </c>
      <c r="B20" s="13" t="s">
        <v>137</v>
      </c>
      <c r="C20" s="14" t="s">
        <v>135</v>
      </c>
      <c r="D20" s="13" t="s">
        <v>94</v>
      </c>
      <c r="E20" s="13">
        <v>64.4</v>
      </c>
      <c r="F20" s="15">
        <f t="shared" si="0"/>
        <v>38.64</v>
      </c>
      <c r="G20" s="16" t="s">
        <v>36</v>
      </c>
      <c r="H20" s="19">
        <v>81.14</v>
      </c>
      <c r="I20" s="24">
        <f t="shared" si="1"/>
        <v>32.456</v>
      </c>
      <c r="J20" s="17">
        <f t="shared" si="2"/>
        <v>71.096</v>
      </c>
      <c r="K20" s="25">
        <v>2</v>
      </c>
    </row>
    <row r="21" spans="1:11">
      <c r="A21" s="13" t="s">
        <v>138</v>
      </c>
      <c r="B21" s="13" t="s">
        <v>139</v>
      </c>
      <c r="C21" s="14" t="s">
        <v>135</v>
      </c>
      <c r="D21" s="13" t="s">
        <v>94</v>
      </c>
      <c r="E21" s="13">
        <v>63</v>
      </c>
      <c r="F21" s="15">
        <f t="shared" si="0"/>
        <v>37.8</v>
      </c>
      <c r="G21" s="16" t="s">
        <v>140</v>
      </c>
      <c r="H21" s="19">
        <v>79.9</v>
      </c>
      <c r="I21" s="24">
        <f t="shared" si="1"/>
        <v>31.96</v>
      </c>
      <c r="J21" s="17">
        <f t="shared" si="2"/>
        <v>69.76</v>
      </c>
      <c r="K21" s="25">
        <v>3</v>
      </c>
    </row>
    <row r="22" spans="1:11">
      <c r="A22" s="13" t="s">
        <v>141</v>
      </c>
      <c r="B22" s="13" t="s">
        <v>142</v>
      </c>
      <c r="C22" s="14" t="s">
        <v>143</v>
      </c>
      <c r="D22" s="13" t="s">
        <v>94</v>
      </c>
      <c r="E22" s="13">
        <v>63.1</v>
      </c>
      <c r="F22" s="15">
        <f t="shared" si="0"/>
        <v>37.86</v>
      </c>
      <c r="G22" s="16" t="s">
        <v>144</v>
      </c>
      <c r="H22" s="19">
        <v>79.92</v>
      </c>
      <c r="I22" s="24">
        <f t="shared" si="1"/>
        <v>31.968</v>
      </c>
      <c r="J22" s="17">
        <f t="shared" si="2"/>
        <v>69.828</v>
      </c>
      <c r="K22" s="25">
        <v>1</v>
      </c>
    </row>
    <row r="23" spans="1:11">
      <c r="A23" s="13" t="s">
        <v>145</v>
      </c>
      <c r="B23" s="13" t="s">
        <v>146</v>
      </c>
      <c r="C23" s="14" t="s">
        <v>143</v>
      </c>
      <c r="D23" s="13" t="s">
        <v>94</v>
      </c>
      <c r="E23" s="13">
        <v>58.3</v>
      </c>
      <c r="F23" s="15">
        <f t="shared" si="0"/>
        <v>34.98</v>
      </c>
      <c r="G23" s="16" t="s">
        <v>87</v>
      </c>
      <c r="H23" s="19">
        <v>80.22</v>
      </c>
      <c r="I23" s="24">
        <f t="shared" si="1"/>
        <v>32.088</v>
      </c>
      <c r="J23" s="17">
        <f t="shared" si="2"/>
        <v>67.068</v>
      </c>
      <c r="K23" s="25">
        <v>2</v>
      </c>
    </row>
    <row r="24" spans="1:11">
      <c r="A24" s="13" t="s">
        <v>147</v>
      </c>
      <c r="B24" s="13" t="s">
        <v>148</v>
      </c>
      <c r="C24" s="20" t="s">
        <v>143</v>
      </c>
      <c r="D24" s="21" t="s">
        <v>94</v>
      </c>
      <c r="E24" s="22">
        <v>57.4</v>
      </c>
      <c r="F24" s="15">
        <f t="shared" si="0"/>
        <v>34.44</v>
      </c>
      <c r="G24" s="16" t="s">
        <v>58</v>
      </c>
      <c r="H24" s="19">
        <v>79.98</v>
      </c>
      <c r="I24" s="24">
        <f t="shared" si="1"/>
        <v>31.992</v>
      </c>
      <c r="J24" s="17">
        <f t="shared" si="2"/>
        <v>66.432</v>
      </c>
      <c r="K24" s="25">
        <v>3</v>
      </c>
    </row>
    <row r="25" spans="1:11">
      <c r="A25" s="13" t="s">
        <v>149</v>
      </c>
      <c r="B25" s="13" t="s">
        <v>150</v>
      </c>
      <c r="C25" s="14" t="s">
        <v>151</v>
      </c>
      <c r="D25" s="13" t="s">
        <v>94</v>
      </c>
      <c r="E25" s="13">
        <v>64.2</v>
      </c>
      <c r="F25" s="15">
        <f t="shared" si="0"/>
        <v>38.52</v>
      </c>
      <c r="G25" s="16">
        <v>14</v>
      </c>
      <c r="H25" s="19">
        <v>81.3</v>
      </c>
      <c r="I25" s="24">
        <f t="shared" si="1"/>
        <v>32.52</v>
      </c>
      <c r="J25" s="17">
        <f t="shared" si="2"/>
        <v>71.04</v>
      </c>
      <c r="K25" s="25">
        <v>1</v>
      </c>
    </row>
    <row r="26" spans="1:11">
      <c r="A26" s="13" t="s">
        <v>152</v>
      </c>
      <c r="B26" s="13" t="s">
        <v>153</v>
      </c>
      <c r="C26" s="14" t="s">
        <v>151</v>
      </c>
      <c r="D26" s="13" t="s">
        <v>94</v>
      </c>
      <c r="E26" s="13">
        <v>63.5</v>
      </c>
      <c r="F26" s="15">
        <f t="shared" si="0"/>
        <v>38.1</v>
      </c>
      <c r="G26" s="16" t="s">
        <v>140</v>
      </c>
      <c r="H26" s="19">
        <v>81.24</v>
      </c>
      <c r="I26" s="24">
        <f t="shared" si="1"/>
        <v>32.496</v>
      </c>
      <c r="J26" s="17">
        <f t="shared" si="2"/>
        <v>70.596</v>
      </c>
      <c r="K26" s="25">
        <v>2</v>
      </c>
    </row>
    <row r="27" spans="1:11">
      <c r="A27" s="13" t="s">
        <v>154</v>
      </c>
      <c r="B27" s="13" t="s">
        <v>155</v>
      </c>
      <c r="C27" s="14" t="s">
        <v>151</v>
      </c>
      <c r="D27" s="13" t="s">
        <v>94</v>
      </c>
      <c r="E27" s="13">
        <v>61.8</v>
      </c>
      <c r="F27" s="15">
        <f t="shared" si="0"/>
        <v>37.08</v>
      </c>
      <c r="G27" s="16" t="s">
        <v>70</v>
      </c>
      <c r="H27" s="19">
        <v>79.82</v>
      </c>
      <c r="I27" s="24">
        <f t="shared" si="1"/>
        <v>31.928</v>
      </c>
      <c r="J27" s="17">
        <f t="shared" si="2"/>
        <v>69.008</v>
      </c>
      <c r="K27" s="25">
        <v>3</v>
      </c>
    </row>
    <row r="28" spans="1:11">
      <c r="A28" s="13" t="s">
        <v>156</v>
      </c>
      <c r="B28" s="13" t="s">
        <v>157</v>
      </c>
      <c r="C28" s="14" t="s">
        <v>158</v>
      </c>
      <c r="D28" s="13" t="s">
        <v>94</v>
      </c>
      <c r="E28" s="13">
        <v>61.4</v>
      </c>
      <c r="F28" s="15">
        <f t="shared" si="0"/>
        <v>36.84</v>
      </c>
      <c r="G28" s="16" t="s">
        <v>159</v>
      </c>
      <c r="H28" s="19">
        <v>80.14</v>
      </c>
      <c r="I28" s="24">
        <f t="shared" si="1"/>
        <v>32.056</v>
      </c>
      <c r="J28" s="17">
        <f t="shared" si="2"/>
        <v>68.896</v>
      </c>
      <c r="K28" s="25">
        <v>1</v>
      </c>
    </row>
    <row r="29" spans="1:11">
      <c r="A29" s="13" t="s">
        <v>160</v>
      </c>
      <c r="B29" s="13" t="s">
        <v>161</v>
      </c>
      <c r="C29" s="14" t="s">
        <v>158</v>
      </c>
      <c r="D29" s="13" t="s">
        <v>94</v>
      </c>
      <c r="E29" s="13">
        <v>60.4</v>
      </c>
      <c r="F29" s="15">
        <f>E29*0.6</f>
        <v>36.24</v>
      </c>
      <c r="G29" s="16" t="s">
        <v>64</v>
      </c>
      <c r="H29" s="19">
        <v>81.14</v>
      </c>
      <c r="I29" s="24">
        <f>H29*0.4</f>
        <v>32.456</v>
      </c>
      <c r="J29" s="17">
        <f>F29+I29</f>
        <v>68.696</v>
      </c>
      <c r="K29" s="25">
        <v>2</v>
      </c>
    </row>
    <row r="30" spans="1:11">
      <c r="A30" s="13" t="s">
        <v>162</v>
      </c>
      <c r="B30" s="13" t="s">
        <v>163</v>
      </c>
      <c r="C30" s="14" t="s">
        <v>158</v>
      </c>
      <c r="D30" s="13" t="s">
        <v>94</v>
      </c>
      <c r="E30" s="13">
        <v>60.8</v>
      </c>
      <c r="F30" s="15">
        <f>E30*0.6</f>
        <v>36.48</v>
      </c>
      <c r="G30" s="16" t="s">
        <v>22</v>
      </c>
      <c r="H30" s="19">
        <v>80.04</v>
      </c>
      <c r="I30" s="24">
        <f>H30*0.4</f>
        <v>32.016</v>
      </c>
      <c r="J30" s="17">
        <f>F30+I30</f>
        <v>68.496</v>
      </c>
      <c r="K30" s="25">
        <v>3</v>
      </c>
    </row>
    <row r="31" spans="1:11">
      <c r="A31" s="13" t="s">
        <v>164</v>
      </c>
      <c r="B31" s="13" t="s">
        <v>165</v>
      </c>
      <c r="C31" s="14" t="s">
        <v>166</v>
      </c>
      <c r="D31" s="13" t="s">
        <v>94</v>
      </c>
      <c r="E31" s="13">
        <v>66.1</v>
      </c>
      <c r="F31" s="15">
        <f t="shared" si="0"/>
        <v>39.66</v>
      </c>
      <c r="G31" s="16" t="s">
        <v>55</v>
      </c>
      <c r="H31" s="19">
        <v>80.7</v>
      </c>
      <c r="I31" s="24">
        <f t="shared" si="1"/>
        <v>32.28</v>
      </c>
      <c r="J31" s="17">
        <f t="shared" si="2"/>
        <v>71.94</v>
      </c>
      <c r="K31" s="25">
        <v>1</v>
      </c>
    </row>
    <row r="32" spans="1:11">
      <c r="A32" s="13" t="s">
        <v>167</v>
      </c>
      <c r="B32" s="13" t="s">
        <v>168</v>
      </c>
      <c r="C32" s="14" t="s">
        <v>166</v>
      </c>
      <c r="D32" s="13" t="s">
        <v>94</v>
      </c>
      <c r="E32" s="13">
        <v>59.3</v>
      </c>
      <c r="F32" s="15">
        <f>E32*0.6</f>
        <v>35.58</v>
      </c>
      <c r="G32" s="16" t="s">
        <v>22</v>
      </c>
      <c r="H32" s="17">
        <v>80.24</v>
      </c>
      <c r="I32" s="24">
        <f>H32*0.4</f>
        <v>32.096</v>
      </c>
      <c r="J32" s="17">
        <f>F32+I32</f>
        <v>67.676</v>
      </c>
      <c r="K32" s="25">
        <v>2</v>
      </c>
    </row>
    <row r="33" spans="1:11">
      <c r="A33" s="13" t="s">
        <v>169</v>
      </c>
      <c r="B33" s="13" t="s">
        <v>170</v>
      </c>
      <c r="C33" s="14" t="s">
        <v>166</v>
      </c>
      <c r="D33" s="13" t="s">
        <v>94</v>
      </c>
      <c r="E33" s="13">
        <v>59.5</v>
      </c>
      <c r="F33" s="15">
        <f>E33*0.6</f>
        <v>35.7</v>
      </c>
      <c r="G33" s="16" t="s">
        <v>77</v>
      </c>
      <c r="H33" s="17">
        <v>79.88</v>
      </c>
      <c r="I33" s="24">
        <f>H33*0.4</f>
        <v>31.952</v>
      </c>
      <c r="J33" s="17">
        <f>F33+I33</f>
        <v>67.652</v>
      </c>
      <c r="K33" s="25">
        <v>3</v>
      </c>
    </row>
    <row r="34" spans="1:11">
      <c r="A34" s="13" t="s">
        <v>171</v>
      </c>
      <c r="B34" s="13" t="s">
        <v>172</v>
      </c>
      <c r="C34" s="14" t="s">
        <v>173</v>
      </c>
      <c r="D34" s="13" t="s">
        <v>15</v>
      </c>
      <c r="E34" s="13">
        <v>63.7</v>
      </c>
      <c r="F34" s="15">
        <f t="shared" si="0"/>
        <v>38.22</v>
      </c>
      <c r="G34" s="16" t="s">
        <v>43</v>
      </c>
      <c r="H34" s="17">
        <v>79.68</v>
      </c>
      <c r="I34" s="24">
        <f t="shared" si="1"/>
        <v>31.872</v>
      </c>
      <c r="J34" s="17">
        <f t="shared" si="2"/>
        <v>70.092</v>
      </c>
      <c r="K34" s="25">
        <v>1</v>
      </c>
    </row>
    <row r="35" spans="1:11">
      <c r="A35" s="13" t="s">
        <v>174</v>
      </c>
      <c r="B35" s="13" t="s">
        <v>175</v>
      </c>
      <c r="C35" s="14" t="s">
        <v>173</v>
      </c>
      <c r="D35" s="13" t="s">
        <v>15</v>
      </c>
      <c r="E35" s="13">
        <v>62.8</v>
      </c>
      <c r="F35" s="15">
        <f t="shared" si="0"/>
        <v>37.68</v>
      </c>
      <c r="G35" s="16" t="s">
        <v>19</v>
      </c>
      <c r="H35" s="17">
        <v>79.48</v>
      </c>
      <c r="I35" s="24">
        <f t="shared" si="1"/>
        <v>31.792</v>
      </c>
      <c r="J35" s="17">
        <f t="shared" si="2"/>
        <v>69.472</v>
      </c>
      <c r="K35" s="25">
        <v>2</v>
      </c>
    </row>
    <row r="36" spans="1:11">
      <c r="A36" s="13" t="s">
        <v>176</v>
      </c>
      <c r="B36" s="13" t="s">
        <v>177</v>
      </c>
      <c r="C36" s="14" t="s">
        <v>173</v>
      </c>
      <c r="D36" s="13" t="s">
        <v>15</v>
      </c>
      <c r="E36" s="13">
        <v>62.1</v>
      </c>
      <c r="F36" s="15">
        <f t="shared" si="0"/>
        <v>37.26</v>
      </c>
      <c r="G36" s="16" t="s">
        <v>130</v>
      </c>
      <c r="H36" s="17">
        <v>80.06</v>
      </c>
      <c r="I36" s="24">
        <f t="shared" si="1"/>
        <v>32.024</v>
      </c>
      <c r="J36" s="17">
        <f t="shared" si="2"/>
        <v>69.284</v>
      </c>
      <c r="K36" s="25">
        <v>3</v>
      </c>
    </row>
    <row r="37" spans="1:11">
      <c r="A37" s="13" t="s">
        <v>178</v>
      </c>
      <c r="B37" s="13" t="s">
        <v>179</v>
      </c>
      <c r="C37" s="14" t="s">
        <v>180</v>
      </c>
      <c r="D37" s="13" t="s">
        <v>15</v>
      </c>
      <c r="E37" s="13">
        <v>51.8</v>
      </c>
      <c r="F37" s="15">
        <f t="shared" si="0"/>
        <v>31.08</v>
      </c>
      <c r="G37" s="16" t="s">
        <v>181</v>
      </c>
      <c r="H37" s="17">
        <v>79.2</v>
      </c>
      <c r="I37" s="24">
        <f t="shared" si="1"/>
        <v>31.68</v>
      </c>
      <c r="J37" s="17">
        <f t="shared" si="2"/>
        <v>62.76</v>
      </c>
      <c r="K37" s="25">
        <v>1</v>
      </c>
    </row>
    <row r="38" spans="1:11">
      <c r="A38" s="13" t="s">
        <v>182</v>
      </c>
      <c r="B38" s="13" t="s">
        <v>183</v>
      </c>
      <c r="C38" s="14" t="s">
        <v>180</v>
      </c>
      <c r="D38" s="13" t="s">
        <v>15</v>
      </c>
      <c r="E38" s="13">
        <v>50.5</v>
      </c>
      <c r="F38" s="15">
        <f t="shared" si="0"/>
        <v>30.3</v>
      </c>
      <c r="G38" s="16" t="s">
        <v>81</v>
      </c>
      <c r="H38" s="17">
        <v>80.38</v>
      </c>
      <c r="I38" s="24">
        <f t="shared" si="1"/>
        <v>32.152</v>
      </c>
      <c r="J38" s="17">
        <f t="shared" si="2"/>
        <v>62.452</v>
      </c>
      <c r="K38" s="25">
        <v>2</v>
      </c>
    </row>
    <row r="39" spans="1:11">
      <c r="A39" s="13" t="s">
        <v>184</v>
      </c>
      <c r="B39" s="13" t="s">
        <v>185</v>
      </c>
      <c r="C39" s="14" t="s">
        <v>186</v>
      </c>
      <c r="D39" s="13" t="s">
        <v>15</v>
      </c>
      <c r="E39" s="13">
        <v>52.8</v>
      </c>
      <c r="F39" s="15">
        <f t="shared" si="0"/>
        <v>31.68</v>
      </c>
      <c r="G39" s="16" t="s">
        <v>36</v>
      </c>
      <c r="H39" s="17">
        <v>79.58</v>
      </c>
      <c r="I39" s="24">
        <f t="shared" si="1"/>
        <v>31.832</v>
      </c>
      <c r="J39" s="17">
        <f t="shared" si="2"/>
        <v>63.512</v>
      </c>
      <c r="K39" s="25">
        <v>1</v>
      </c>
    </row>
    <row r="40" spans="1:11">
      <c r="A40" s="13" t="s">
        <v>187</v>
      </c>
      <c r="B40" s="13" t="s">
        <v>188</v>
      </c>
      <c r="C40" s="14" t="s">
        <v>186</v>
      </c>
      <c r="D40" s="13" t="s">
        <v>15</v>
      </c>
      <c r="E40" s="13">
        <v>51.5</v>
      </c>
      <c r="F40" s="15">
        <f t="shared" si="0"/>
        <v>30.9</v>
      </c>
      <c r="G40" s="16" t="s">
        <v>55</v>
      </c>
      <c r="H40" s="17">
        <v>80.18</v>
      </c>
      <c r="I40" s="24">
        <f t="shared" si="1"/>
        <v>32.072</v>
      </c>
      <c r="J40" s="17">
        <f t="shared" si="2"/>
        <v>62.972</v>
      </c>
      <c r="K40" s="25">
        <v>2</v>
      </c>
    </row>
    <row r="41" spans="1:11">
      <c r="A41" s="13" t="s">
        <v>189</v>
      </c>
      <c r="B41" s="13" t="s">
        <v>190</v>
      </c>
      <c r="C41" s="14" t="s">
        <v>186</v>
      </c>
      <c r="D41" s="13" t="s">
        <v>15</v>
      </c>
      <c r="E41" s="13">
        <v>51.3</v>
      </c>
      <c r="F41" s="15">
        <f t="shared" si="0"/>
        <v>30.78</v>
      </c>
      <c r="G41" s="16" t="s">
        <v>29</v>
      </c>
      <c r="H41" s="17">
        <v>80.26</v>
      </c>
      <c r="I41" s="24">
        <f t="shared" si="1"/>
        <v>32.104</v>
      </c>
      <c r="J41" s="17">
        <f t="shared" si="2"/>
        <v>62.884</v>
      </c>
      <c r="K41" s="25">
        <v>3</v>
      </c>
    </row>
    <row r="42" spans="1:11">
      <c r="A42" s="13" t="s">
        <v>191</v>
      </c>
      <c r="B42" s="13" t="s">
        <v>192</v>
      </c>
      <c r="C42" s="14" t="s">
        <v>193</v>
      </c>
      <c r="D42" s="13" t="s">
        <v>15</v>
      </c>
      <c r="E42" s="13">
        <v>54.9</v>
      </c>
      <c r="F42" s="15">
        <f t="shared" si="0"/>
        <v>32.94</v>
      </c>
      <c r="G42" s="16" t="s">
        <v>32</v>
      </c>
      <c r="H42" s="17">
        <v>80.34</v>
      </c>
      <c r="I42" s="24">
        <f t="shared" si="1"/>
        <v>32.136</v>
      </c>
      <c r="J42" s="17">
        <f t="shared" si="2"/>
        <v>65.076</v>
      </c>
      <c r="K42" s="25">
        <v>1</v>
      </c>
    </row>
    <row r="43" spans="1:11">
      <c r="A43" s="13" t="s">
        <v>194</v>
      </c>
      <c r="B43" s="13" t="s">
        <v>195</v>
      </c>
      <c r="C43" s="14" t="s">
        <v>193</v>
      </c>
      <c r="D43" s="13" t="s">
        <v>15</v>
      </c>
      <c r="E43" s="13">
        <v>52.5</v>
      </c>
      <c r="F43" s="15">
        <f t="shared" si="0"/>
        <v>31.5</v>
      </c>
      <c r="G43" s="16" t="s">
        <v>110</v>
      </c>
      <c r="H43" s="17">
        <v>80.72</v>
      </c>
      <c r="I43" s="24">
        <f t="shared" si="1"/>
        <v>32.288</v>
      </c>
      <c r="J43" s="17">
        <f t="shared" si="2"/>
        <v>63.788</v>
      </c>
      <c r="K43" s="25">
        <v>2</v>
      </c>
    </row>
    <row r="44" spans="1:11">
      <c r="A44" s="13" t="s">
        <v>196</v>
      </c>
      <c r="B44" s="13" t="s">
        <v>197</v>
      </c>
      <c r="C44" s="14" t="s">
        <v>193</v>
      </c>
      <c r="D44" s="13" t="s">
        <v>15</v>
      </c>
      <c r="E44" s="13">
        <v>51.1</v>
      </c>
      <c r="F44" s="15">
        <f t="shared" si="0"/>
        <v>30.66</v>
      </c>
      <c r="G44" s="16" t="s">
        <v>61</v>
      </c>
      <c r="H44" s="17">
        <v>79.74</v>
      </c>
      <c r="I44" s="24">
        <f t="shared" si="1"/>
        <v>31.896</v>
      </c>
      <c r="J44" s="17">
        <f t="shared" si="2"/>
        <v>62.556</v>
      </c>
      <c r="K44" s="25">
        <v>3</v>
      </c>
    </row>
    <row r="45" spans="1:11">
      <c r="A45" s="13" t="s">
        <v>198</v>
      </c>
      <c r="B45" s="13" t="s">
        <v>199</v>
      </c>
      <c r="C45" s="14" t="s">
        <v>193</v>
      </c>
      <c r="D45" s="13" t="s">
        <v>25</v>
      </c>
      <c r="E45" s="13">
        <v>55.6</v>
      </c>
      <c r="F45" s="15">
        <f t="shared" si="0"/>
        <v>33.36</v>
      </c>
      <c r="G45" s="16" t="s">
        <v>84</v>
      </c>
      <c r="H45" s="17">
        <v>81.12</v>
      </c>
      <c r="I45" s="24">
        <f t="shared" si="1"/>
        <v>32.448</v>
      </c>
      <c r="J45" s="17">
        <f t="shared" si="2"/>
        <v>65.808</v>
      </c>
      <c r="K45" s="25">
        <v>1</v>
      </c>
    </row>
    <row r="46" spans="1:11">
      <c r="A46" s="13" t="s">
        <v>200</v>
      </c>
      <c r="B46" s="13" t="s">
        <v>201</v>
      </c>
      <c r="C46" s="14" t="s">
        <v>193</v>
      </c>
      <c r="D46" s="13" t="s">
        <v>25</v>
      </c>
      <c r="E46" s="13">
        <v>53.9</v>
      </c>
      <c r="F46" s="15">
        <f t="shared" si="0"/>
        <v>32.34</v>
      </c>
      <c r="G46" s="16" t="s">
        <v>81</v>
      </c>
      <c r="H46" s="17">
        <v>79.92</v>
      </c>
      <c r="I46" s="24">
        <f t="shared" si="1"/>
        <v>31.968</v>
      </c>
      <c r="J46" s="17">
        <f t="shared" si="2"/>
        <v>64.308</v>
      </c>
      <c r="K46" s="25">
        <v>2</v>
      </c>
    </row>
    <row r="47" spans="1:11">
      <c r="A47" s="13" t="s">
        <v>202</v>
      </c>
      <c r="B47" s="13" t="s">
        <v>203</v>
      </c>
      <c r="C47" s="14" t="s">
        <v>204</v>
      </c>
      <c r="D47" s="13" t="s">
        <v>94</v>
      </c>
      <c r="E47" s="13">
        <v>62.2</v>
      </c>
      <c r="F47" s="15">
        <f t="shared" si="0"/>
        <v>37.32</v>
      </c>
      <c r="G47" s="16" t="s">
        <v>144</v>
      </c>
      <c r="H47" s="17">
        <v>80.3</v>
      </c>
      <c r="I47" s="24">
        <f t="shared" si="1"/>
        <v>32.12</v>
      </c>
      <c r="J47" s="17">
        <f t="shared" si="2"/>
        <v>69.44</v>
      </c>
      <c r="K47" s="25">
        <v>1</v>
      </c>
    </row>
    <row r="48" spans="1:11">
      <c r="A48" s="13" t="s">
        <v>205</v>
      </c>
      <c r="B48" s="13" t="s">
        <v>206</v>
      </c>
      <c r="C48" s="14" t="s">
        <v>204</v>
      </c>
      <c r="D48" s="13" t="s">
        <v>94</v>
      </c>
      <c r="E48" s="22">
        <v>59.7</v>
      </c>
      <c r="F48" s="15">
        <f t="shared" si="0"/>
        <v>35.82</v>
      </c>
      <c r="G48" s="16" t="s">
        <v>106</v>
      </c>
      <c r="H48" s="17">
        <v>0</v>
      </c>
      <c r="I48" s="24">
        <f t="shared" si="1"/>
        <v>0</v>
      </c>
      <c r="J48" s="17">
        <f t="shared" si="2"/>
        <v>35.82</v>
      </c>
      <c r="K48" s="25">
        <v>2</v>
      </c>
    </row>
    <row r="49" spans="1:11">
      <c r="A49" s="13" t="s">
        <v>207</v>
      </c>
      <c r="B49" s="13" t="s">
        <v>208</v>
      </c>
      <c r="C49" s="14" t="s">
        <v>204</v>
      </c>
      <c r="D49" s="13" t="s">
        <v>209</v>
      </c>
      <c r="E49" s="13">
        <v>57.3</v>
      </c>
      <c r="F49" s="15">
        <f t="shared" si="0"/>
        <v>34.38</v>
      </c>
      <c r="G49" s="16" t="s">
        <v>46</v>
      </c>
      <c r="H49" s="17">
        <v>79.34</v>
      </c>
      <c r="I49" s="24">
        <f t="shared" si="1"/>
        <v>31.736</v>
      </c>
      <c r="J49" s="17">
        <f t="shared" si="2"/>
        <v>66.116</v>
      </c>
      <c r="K49" s="25">
        <v>1</v>
      </c>
    </row>
    <row r="50" spans="1:11">
      <c r="A50" s="13" t="s">
        <v>210</v>
      </c>
      <c r="B50" s="13" t="s">
        <v>211</v>
      </c>
      <c r="C50" s="14" t="s">
        <v>204</v>
      </c>
      <c r="D50" s="13" t="s">
        <v>209</v>
      </c>
      <c r="E50" s="13">
        <v>54.8</v>
      </c>
      <c r="F50" s="15">
        <f t="shared" si="0"/>
        <v>32.88</v>
      </c>
      <c r="G50" s="16" t="s">
        <v>49</v>
      </c>
      <c r="H50" s="17">
        <v>80.42</v>
      </c>
      <c r="I50" s="24">
        <f t="shared" si="1"/>
        <v>32.168</v>
      </c>
      <c r="J50" s="17">
        <f t="shared" si="2"/>
        <v>65.048</v>
      </c>
      <c r="K50" s="25">
        <v>2</v>
      </c>
    </row>
    <row r="51" spans="1:11">
      <c r="A51" s="13" t="s">
        <v>212</v>
      </c>
      <c r="B51" s="13" t="s">
        <v>213</v>
      </c>
      <c r="C51" s="14" t="s">
        <v>204</v>
      </c>
      <c r="D51" s="13" t="s">
        <v>209</v>
      </c>
      <c r="E51" s="13">
        <v>54</v>
      </c>
      <c r="F51" s="15">
        <f t="shared" si="0"/>
        <v>32.4</v>
      </c>
      <c r="G51" s="16" t="s">
        <v>58</v>
      </c>
      <c r="H51" s="17">
        <v>79.9</v>
      </c>
      <c r="I51" s="24">
        <f t="shared" si="1"/>
        <v>31.96</v>
      </c>
      <c r="J51" s="17">
        <f t="shared" si="2"/>
        <v>64.36</v>
      </c>
      <c r="K51" s="25">
        <v>3</v>
      </c>
    </row>
    <row r="52" spans="1:11">
      <c r="A52" s="13" t="s">
        <v>214</v>
      </c>
      <c r="B52" s="13" t="s">
        <v>215</v>
      </c>
      <c r="C52" s="14" t="s">
        <v>216</v>
      </c>
      <c r="D52" s="13" t="s">
        <v>94</v>
      </c>
      <c r="E52" s="13">
        <v>72.7</v>
      </c>
      <c r="F52" s="15">
        <f t="shared" si="0"/>
        <v>43.62</v>
      </c>
      <c r="G52" s="16" t="s">
        <v>70</v>
      </c>
      <c r="H52" s="17">
        <v>80.94</v>
      </c>
      <c r="I52" s="24">
        <f t="shared" si="1"/>
        <v>32.376</v>
      </c>
      <c r="J52" s="17">
        <f t="shared" si="2"/>
        <v>75.996</v>
      </c>
      <c r="K52" s="25">
        <v>1</v>
      </c>
    </row>
    <row r="53" spans="1:11">
      <c r="A53" s="13" t="s">
        <v>217</v>
      </c>
      <c r="B53" s="13" t="s">
        <v>218</v>
      </c>
      <c r="C53" s="14" t="s">
        <v>216</v>
      </c>
      <c r="D53" s="13" t="s">
        <v>94</v>
      </c>
      <c r="E53" s="13">
        <v>66.2</v>
      </c>
      <c r="F53" s="15">
        <f t="shared" si="0"/>
        <v>39.72</v>
      </c>
      <c r="G53" s="16" t="s">
        <v>52</v>
      </c>
      <c r="H53" s="17">
        <v>80.6</v>
      </c>
      <c r="I53" s="24">
        <f t="shared" si="1"/>
        <v>32.24</v>
      </c>
      <c r="J53" s="17">
        <f t="shared" si="2"/>
        <v>71.96</v>
      </c>
      <c r="K53" s="25">
        <v>2</v>
      </c>
    </row>
    <row r="54" spans="1:11">
      <c r="A54" s="13" t="s">
        <v>219</v>
      </c>
      <c r="B54" s="13" t="s">
        <v>220</v>
      </c>
      <c r="C54" s="14" t="s">
        <v>216</v>
      </c>
      <c r="D54" s="13" t="s">
        <v>94</v>
      </c>
      <c r="E54" s="13">
        <v>64.9</v>
      </c>
      <c r="F54" s="15">
        <f t="shared" si="0"/>
        <v>38.94</v>
      </c>
      <c r="G54" s="16" t="s">
        <v>159</v>
      </c>
      <c r="H54" s="17">
        <v>80.18</v>
      </c>
      <c r="I54" s="24">
        <f t="shared" si="1"/>
        <v>32.072</v>
      </c>
      <c r="J54" s="17">
        <f t="shared" si="2"/>
        <v>71.012</v>
      </c>
      <c r="K54" s="25">
        <v>3</v>
      </c>
    </row>
    <row r="55" spans="1:11">
      <c r="A55" s="13" t="s">
        <v>221</v>
      </c>
      <c r="B55" s="13" t="s">
        <v>222</v>
      </c>
      <c r="C55" s="14" t="s">
        <v>216</v>
      </c>
      <c r="D55" s="13" t="s">
        <v>94</v>
      </c>
      <c r="E55" s="13">
        <v>63.3</v>
      </c>
      <c r="F55" s="15">
        <f t="shared" si="0"/>
        <v>37.98</v>
      </c>
      <c r="G55" s="16" t="s">
        <v>64</v>
      </c>
      <c r="H55" s="17">
        <v>81.02</v>
      </c>
      <c r="I55" s="24">
        <f t="shared" si="1"/>
        <v>32.408</v>
      </c>
      <c r="J55" s="17">
        <f t="shared" si="2"/>
        <v>70.388</v>
      </c>
      <c r="K55" s="25">
        <v>4</v>
      </c>
    </row>
    <row r="56" spans="1:11">
      <c r="A56" s="13" t="s">
        <v>223</v>
      </c>
      <c r="B56" s="13" t="s">
        <v>224</v>
      </c>
      <c r="C56" s="14" t="s">
        <v>216</v>
      </c>
      <c r="D56" s="13" t="s">
        <v>94</v>
      </c>
      <c r="E56" s="13">
        <v>62.9</v>
      </c>
      <c r="F56" s="15">
        <f>E56*0.6</f>
        <v>37.74</v>
      </c>
      <c r="G56" s="16" t="s">
        <v>39</v>
      </c>
      <c r="H56" s="17">
        <v>80.8</v>
      </c>
      <c r="I56" s="24">
        <f>H56*0.4</f>
        <v>32.32</v>
      </c>
      <c r="J56" s="17">
        <f>F56+I56</f>
        <v>70.06</v>
      </c>
      <c r="K56" s="25">
        <v>5</v>
      </c>
    </row>
    <row r="57" ht="12" customHeight="1" spans="1:11">
      <c r="A57" s="13" t="s">
        <v>225</v>
      </c>
      <c r="B57" s="13" t="s">
        <v>226</v>
      </c>
      <c r="C57" s="14" t="s">
        <v>216</v>
      </c>
      <c r="D57" s="13" t="s">
        <v>94</v>
      </c>
      <c r="E57" s="13">
        <v>62.9</v>
      </c>
      <c r="F57" s="15">
        <f>E57*0.6</f>
        <v>37.74</v>
      </c>
      <c r="G57" s="16" t="s">
        <v>106</v>
      </c>
      <c r="H57" s="17">
        <v>0</v>
      </c>
      <c r="I57" s="24">
        <f>H57*0.4</f>
        <v>0</v>
      </c>
      <c r="J57" s="17">
        <f>F57+I57</f>
        <v>37.74</v>
      </c>
      <c r="K57" s="25">
        <v>6</v>
      </c>
    </row>
    <row r="58" spans="1:11">
      <c r="A58" s="13" t="s">
        <v>227</v>
      </c>
      <c r="B58" s="13" t="s">
        <v>228</v>
      </c>
      <c r="C58" s="14" t="s">
        <v>216</v>
      </c>
      <c r="D58" s="13" t="s">
        <v>209</v>
      </c>
      <c r="E58" s="13">
        <v>69.9</v>
      </c>
      <c r="F58" s="15">
        <f t="shared" si="0"/>
        <v>41.94</v>
      </c>
      <c r="G58" s="16" t="s">
        <v>181</v>
      </c>
      <c r="H58" s="17">
        <v>80.74</v>
      </c>
      <c r="I58" s="24">
        <f t="shared" si="1"/>
        <v>32.296</v>
      </c>
      <c r="J58" s="17">
        <f t="shared" si="2"/>
        <v>74.236</v>
      </c>
      <c r="K58" s="25">
        <v>1</v>
      </c>
    </row>
    <row r="59" spans="1:11">
      <c r="A59" s="13" t="s">
        <v>229</v>
      </c>
      <c r="B59" s="13" t="s">
        <v>230</v>
      </c>
      <c r="C59" s="14" t="s">
        <v>216</v>
      </c>
      <c r="D59" s="13" t="s">
        <v>209</v>
      </c>
      <c r="E59" s="13">
        <v>63.9</v>
      </c>
      <c r="F59" s="15">
        <f t="shared" si="0"/>
        <v>38.34</v>
      </c>
      <c r="G59" s="16" t="s">
        <v>49</v>
      </c>
      <c r="H59" s="17">
        <v>80.06</v>
      </c>
      <c r="I59" s="24">
        <f t="shared" si="1"/>
        <v>32.024</v>
      </c>
      <c r="J59" s="17">
        <f t="shared" si="2"/>
        <v>70.364</v>
      </c>
      <c r="K59" s="25">
        <v>2</v>
      </c>
    </row>
    <row r="60" spans="1:11">
      <c r="A60" s="13" t="s">
        <v>231</v>
      </c>
      <c r="B60" s="13" t="s">
        <v>232</v>
      </c>
      <c r="C60" s="14" t="s">
        <v>216</v>
      </c>
      <c r="D60" s="13" t="s">
        <v>209</v>
      </c>
      <c r="E60" s="13">
        <v>63.5</v>
      </c>
      <c r="F60" s="15">
        <f t="shared" si="0"/>
        <v>38.1</v>
      </c>
      <c r="G60" s="16" t="s">
        <v>233</v>
      </c>
      <c r="H60" s="17">
        <v>80.22</v>
      </c>
      <c r="I60" s="24">
        <f t="shared" si="1"/>
        <v>32.088</v>
      </c>
      <c r="J60" s="17">
        <f t="shared" si="2"/>
        <v>70.188</v>
      </c>
      <c r="K60" s="25">
        <v>3</v>
      </c>
    </row>
    <row r="61" spans="1:11">
      <c r="A61" s="13" t="s">
        <v>234</v>
      </c>
      <c r="B61" s="13" t="s">
        <v>235</v>
      </c>
      <c r="C61" s="14" t="s">
        <v>236</v>
      </c>
      <c r="D61" s="13" t="s">
        <v>94</v>
      </c>
      <c r="E61" s="13">
        <v>66.1</v>
      </c>
      <c r="F61" s="15">
        <f t="shared" si="0"/>
        <v>39.66</v>
      </c>
      <c r="G61" s="16" t="s">
        <v>110</v>
      </c>
      <c r="H61" s="17">
        <v>80.46</v>
      </c>
      <c r="I61" s="24">
        <f t="shared" si="1"/>
        <v>32.184</v>
      </c>
      <c r="J61" s="17">
        <f t="shared" si="2"/>
        <v>71.844</v>
      </c>
      <c r="K61" s="25">
        <v>1</v>
      </c>
    </row>
    <row r="62" spans="1:11">
      <c r="A62" s="13" t="s">
        <v>237</v>
      </c>
      <c r="B62" s="13" t="s">
        <v>238</v>
      </c>
      <c r="C62" s="14" t="s">
        <v>236</v>
      </c>
      <c r="D62" s="13" t="s">
        <v>94</v>
      </c>
      <c r="E62" s="13">
        <v>63.5</v>
      </c>
      <c r="F62" s="15">
        <f>E62*0.6</f>
        <v>38.1</v>
      </c>
      <c r="G62" s="16" t="s">
        <v>16</v>
      </c>
      <c r="H62" s="17">
        <v>79.38</v>
      </c>
      <c r="I62" s="24">
        <f>H62*0.4</f>
        <v>31.752</v>
      </c>
      <c r="J62" s="17">
        <f>F62+I62</f>
        <v>69.852</v>
      </c>
      <c r="K62" s="25">
        <v>2</v>
      </c>
    </row>
    <row r="63" spans="1:11">
      <c r="A63" s="13" t="s">
        <v>239</v>
      </c>
      <c r="B63" s="13" t="s">
        <v>240</v>
      </c>
      <c r="C63" s="14" t="s">
        <v>236</v>
      </c>
      <c r="D63" s="13" t="s">
        <v>94</v>
      </c>
      <c r="E63" s="13">
        <v>64.9</v>
      </c>
      <c r="F63" s="15">
        <f>E63*0.6</f>
        <v>38.94</v>
      </c>
      <c r="G63" s="16" t="s">
        <v>84</v>
      </c>
      <c r="H63" s="17">
        <v>70</v>
      </c>
      <c r="I63" s="24">
        <f>H63*0.4</f>
        <v>28</v>
      </c>
      <c r="J63" s="17">
        <f>F63+I63</f>
        <v>66.94</v>
      </c>
      <c r="K63" s="25">
        <v>3</v>
      </c>
    </row>
    <row r="64" spans="1:11">
      <c r="A64" s="13" t="s">
        <v>241</v>
      </c>
      <c r="B64" s="13" t="s">
        <v>242</v>
      </c>
      <c r="C64" s="14" t="s">
        <v>243</v>
      </c>
      <c r="D64" s="13" t="s">
        <v>15</v>
      </c>
      <c r="E64" s="13">
        <v>56.4</v>
      </c>
      <c r="F64" s="15">
        <f t="shared" si="0"/>
        <v>33.84</v>
      </c>
      <c r="G64" s="16" t="s">
        <v>130</v>
      </c>
      <c r="H64" s="17">
        <v>79.82</v>
      </c>
      <c r="I64" s="24">
        <f t="shared" si="1"/>
        <v>31.928</v>
      </c>
      <c r="J64" s="17">
        <f t="shared" si="2"/>
        <v>65.768</v>
      </c>
      <c r="K64" s="25">
        <v>1</v>
      </c>
    </row>
    <row r="65" spans="1:11">
      <c r="A65" s="13" t="s">
        <v>244</v>
      </c>
      <c r="B65" s="13" t="s">
        <v>245</v>
      </c>
      <c r="C65" s="14" t="s">
        <v>243</v>
      </c>
      <c r="D65" s="13" t="s">
        <v>15</v>
      </c>
      <c r="E65" s="13">
        <v>55.9</v>
      </c>
      <c r="F65" s="15">
        <f t="shared" si="0"/>
        <v>33.54</v>
      </c>
      <c r="G65" s="16" t="s">
        <v>140</v>
      </c>
      <c r="H65" s="17">
        <v>80.34</v>
      </c>
      <c r="I65" s="24">
        <f t="shared" si="1"/>
        <v>32.136</v>
      </c>
      <c r="J65" s="17">
        <f t="shared" si="2"/>
        <v>65.676</v>
      </c>
      <c r="K65" s="25">
        <v>2</v>
      </c>
    </row>
    <row r="66" spans="1:11">
      <c r="A66" s="13" t="s">
        <v>246</v>
      </c>
      <c r="B66" s="13" t="s">
        <v>247</v>
      </c>
      <c r="C66" s="14" t="s">
        <v>243</v>
      </c>
      <c r="D66" s="13" t="s">
        <v>15</v>
      </c>
      <c r="E66" s="13">
        <v>53.8</v>
      </c>
      <c r="F66" s="15">
        <f t="shared" si="0"/>
        <v>32.28</v>
      </c>
      <c r="G66" s="16" t="s">
        <v>43</v>
      </c>
      <c r="H66" s="17">
        <v>80.96</v>
      </c>
      <c r="I66" s="24">
        <f t="shared" si="1"/>
        <v>32.384</v>
      </c>
      <c r="J66" s="17">
        <f t="shared" si="2"/>
        <v>64.664</v>
      </c>
      <c r="K66" s="25">
        <v>3</v>
      </c>
    </row>
    <row r="67" spans="1:11">
      <c r="A67" s="13" t="s">
        <v>248</v>
      </c>
      <c r="B67" s="13" t="s">
        <v>249</v>
      </c>
      <c r="C67" s="14" t="s">
        <v>243</v>
      </c>
      <c r="D67" s="13" t="s">
        <v>15</v>
      </c>
      <c r="E67" s="13">
        <v>51.8</v>
      </c>
      <c r="F67" s="15">
        <f t="shared" si="0"/>
        <v>31.08</v>
      </c>
      <c r="G67" s="16" t="s">
        <v>46</v>
      </c>
      <c r="H67" s="17">
        <v>79.64</v>
      </c>
      <c r="I67" s="24">
        <f t="shared" si="1"/>
        <v>31.856</v>
      </c>
      <c r="J67" s="17">
        <f t="shared" si="2"/>
        <v>62.936</v>
      </c>
      <c r="K67" s="25">
        <v>4</v>
      </c>
    </row>
    <row r="68" spans="1:11">
      <c r="A68" s="13" t="s">
        <v>250</v>
      </c>
      <c r="B68" s="13" t="s">
        <v>251</v>
      </c>
      <c r="C68" s="14" t="s">
        <v>243</v>
      </c>
      <c r="D68" s="13" t="s">
        <v>15</v>
      </c>
      <c r="E68" s="13">
        <v>50</v>
      </c>
      <c r="F68" s="15">
        <f t="shared" ref="F68:F104" si="3">E68*0.6</f>
        <v>30</v>
      </c>
      <c r="G68" s="16" t="s">
        <v>95</v>
      </c>
      <c r="H68" s="17">
        <v>79.24</v>
      </c>
      <c r="I68" s="24">
        <f t="shared" ref="I68:I104" si="4">H68*0.4</f>
        <v>31.696</v>
      </c>
      <c r="J68" s="17">
        <f t="shared" ref="J68:J104" si="5">F68+I68</f>
        <v>61.696</v>
      </c>
      <c r="K68" s="25">
        <v>5</v>
      </c>
    </row>
    <row r="69" spans="1:11">
      <c r="A69" s="13" t="s">
        <v>252</v>
      </c>
      <c r="B69" s="13" t="s">
        <v>253</v>
      </c>
      <c r="C69" s="14" t="s">
        <v>243</v>
      </c>
      <c r="D69" s="13" t="s">
        <v>15</v>
      </c>
      <c r="E69" s="13">
        <v>49.7</v>
      </c>
      <c r="F69" s="15">
        <f t="shared" si="3"/>
        <v>29.82</v>
      </c>
      <c r="G69" s="16" t="s">
        <v>36</v>
      </c>
      <c r="H69" s="17">
        <v>79.54</v>
      </c>
      <c r="I69" s="24">
        <f t="shared" si="4"/>
        <v>31.816</v>
      </c>
      <c r="J69" s="17">
        <f t="shared" si="5"/>
        <v>61.636</v>
      </c>
      <c r="K69" s="25">
        <v>6</v>
      </c>
    </row>
    <row r="70" spans="1:11">
      <c r="A70" s="13" t="s">
        <v>254</v>
      </c>
      <c r="B70" s="13" t="s">
        <v>255</v>
      </c>
      <c r="C70" s="14" t="s">
        <v>243</v>
      </c>
      <c r="D70" s="13" t="s">
        <v>15</v>
      </c>
      <c r="E70" s="13">
        <v>48.9</v>
      </c>
      <c r="F70" s="15">
        <f t="shared" si="3"/>
        <v>29.34</v>
      </c>
      <c r="G70" s="16" t="s">
        <v>159</v>
      </c>
      <c r="H70" s="17">
        <v>79.8</v>
      </c>
      <c r="I70" s="24">
        <f t="shared" si="4"/>
        <v>31.92</v>
      </c>
      <c r="J70" s="17">
        <f t="shared" si="5"/>
        <v>61.26</v>
      </c>
      <c r="K70" s="25">
        <v>7</v>
      </c>
    </row>
    <row r="71" spans="1:11">
      <c r="A71" s="26">
        <v>93106015419</v>
      </c>
      <c r="B71" s="21" t="s">
        <v>256</v>
      </c>
      <c r="C71" s="20" t="s">
        <v>243</v>
      </c>
      <c r="D71" s="21" t="s">
        <v>15</v>
      </c>
      <c r="E71" s="22">
        <v>39.2</v>
      </c>
      <c r="F71" s="15">
        <f t="shared" si="3"/>
        <v>23.52</v>
      </c>
      <c r="G71" s="16" t="s">
        <v>16</v>
      </c>
      <c r="H71" s="17">
        <v>79.92</v>
      </c>
      <c r="I71" s="24">
        <f t="shared" si="4"/>
        <v>31.968</v>
      </c>
      <c r="J71" s="17">
        <f t="shared" si="5"/>
        <v>55.488</v>
      </c>
      <c r="K71" s="25">
        <v>8</v>
      </c>
    </row>
    <row r="72" spans="1:11">
      <c r="A72" s="13" t="s">
        <v>257</v>
      </c>
      <c r="B72" s="13" t="s">
        <v>258</v>
      </c>
      <c r="C72" s="14" t="s">
        <v>259</v>
      </c>
      <c r="D72" s="13" t="s">
        <v>94</v>
      </c>
      <c r="E72" s="13">
        <v>67.2</v>
      </c>
      <c r="F72" s="15">
        <f t="shared" si="3"/>
        <v>40.32</v>
      </c>
      <c r="G72" s="16" t="s">
        <v>26</v>
      </c>
      <c r="H72" s="17">
        <v>80.36</v>
      </c>
      <c r="I72" s="24">
        <f t="shared" si="4"/>
        <v>32.144</v>
      </c>
      <c r="J72" s="17">
        <f t="shared" si="5"/>
        <v>72.464</v>
      </c>
      <c r="K72" s="25">
        <v>1</v>
      </c>
    </row>
    <row r="73" spans="1:11">
      <c r="A73" s="13" t="s">
        <v>260</v>
      </c>
      <c r="B73" s="13" t="s">
        <v>261</v>
      </c>
      <c r="C73" s="14" t="s">
        <v>259</v>
      </c>
      <c r="D73" s="13" t="s">
        <v>94</v>
      </c>
      <c r="E73" s="13">
        <v>65.1</v>
      </c>
      <c r="F73" s="15">
        <f>E73*0.6</f>
        <v>39.06</v>
      </c>
      <c r="G73" s="16" t="s">
        <v>61</v>
      </c>
      <c r="H73" s="17">
        <v>80.88</v>
      </c>
      <c r="I73" s="24">
        <f>H73*0.4</f>
        <v>32.352</v>
      </c>
      <c r="J73" s="17">
        <f>F73+I73</f>
        <v>71.412</v>
      </c>
      <c r="K73" s="25">
        <v>2</v>
      </c>
    </row>
    <row r="74" spans="1:11">
      <c r="A74" s="13" t="s">
        <v>262</v>
      </c>
      <c r="B74" s="13" t="s">
        <v>263</v>
      </c>
      <c r="C74" s="14" t="s">
        <v>259</v>
      </c>
      <c r="D74" s="13" t="s">
        <v>94</v>
      </c>
      <c r="E74" s="13">
        <v>65.2</v>
      </c>
      <c r="F74" s="15">
        <f>E74*0.6</f>
        <v>39.12</v>
      </c>
      <c r="G74" s="16" t="s">
        <v>95</v>
      </c>
      <c r="H74" s="17">
        <v>80.48</v>
      </c>
      <c r="I74" s="24">
        <f>H74*0.4</f>
        <v>32.192</v>
      </c>
      <c r="J74" s="17">
        <f>F74+I74</f>
        <v>71.312</v>
      </c>
      <c r="K74" s="25">
        <v>3</v>
      </c>
    </row>
    <row r="75" spans="1:11">
      <c r="A75" s="13" t="s">
        <v>264</v>
      </c>
      <c r="B75" s="13" t="s">
        <v>265</v>
      </c>
      <c r="C75" s="14" t="s">
        <v>259</v>
      </c>
      <c r="D75" s="13" t="s">
        <v>209</v>
      </c>
      <c r="E75" s="13">
        <v>63.9</v>
      </c>
      <c r="F75" s="15">
        <f t="shared" si="3"/>
        <v>38.34</v>
      </c>
      <c r="G75" s="16" t="s">
        <v>74</v>
      </c>
      <c r="H75" s="17">
        <v>80.22</v>
      </c>
      <c r="I75" s="24">
        <f t="shared" si="4"/>
        <v>32.088</v>
      </c>
      <c r="J75" s="17">
        <f t="shared" si="5"/>
        <v>70.428</v>
      </c>
      <c r="K75" s="25">
        <v>1</v>
      </c>
    </row>
    <row r="76" spans="1:11">
      <c r="A76" s="13" t="s">
        <v>266</v>
      </c>
      <c r="B76" s="13" t="s">
        <v>267</v>
      </c>
      <c r="C76" s="14" t="s">
        <v>259</v>
      </c>
      <c r="D76" s="13" t="s">
        <v>209</v>
      </c>
      <c r="E76" s="13">
        <v>62.3</v>
      </c>
      <c r="F76" s="15">
        <f t="shared" si="3"/>
        <v>37.38</v>
      </c>
      <c r="G76" s="16" t="s">
        <v>67</v>
      </c>
      <c r="H76" s="17">
        <v>80.08</v>
      </c>
      <c r="I76" s="24">
        <f t="shared" si="4"/>
        <v>32.032</v>
      </c>
      <c r="J76" s="17">
        <f t="shared" si="5"/>
        <v>69.412</v>
      </c>
      <c r="K76" s="25">
        <v>2</v>
      </c>
    </row>
    <row r="77" spans="1:11">
      <c r="A77" s="13" t="s">
        <v>268</v>
      </c>
      <c r="B77" s="13" t="s">
        <v>269</v>
      </c>
      <c r="C77" s="14" t="s">
        <v>270</v>
      </c>
      <c r="D77" s="13" t="s">
        <v>15</v>
      </c>
      <c r="E77" s="13">
        <v>58.4</v>
      </c>
      <c r="F77" s="15">
        <f t="shared" si="3"/>
        <v>35.04</v>
      </c>
      <c r="G77" s="16" t="s">
        <v>64</v>
      </c>
      <c r="H77" s="17">
        <v>81.16</v>
      </c>
      <c r="I77" s="24">
        <f t="shared" si="4"/>
        <v>32.464</v>
      </c>
      <c r="J77" s="17">
        <f t="shared" si="5"/>
        <v>67.504</v>
      </c>
      <c r="K77" s="25">
        <v>1</v>
      </c>
    </row>
    <row r="78" spans="1:11">
      <c r="A78" s="13" t="s">
        <v>271</v>
      </c>
      <c r="B78" s="13" t="s">
        <v>272</v>
      </c>
      <c r="C78" s="14" t="s">
        <v>270</v>
      </c>
      <c r="D78" s="13" t="s">
        <v>15</v>
      </c>
      <c r="E78" s="13">
        <v>56.3</v>
      </c>
      <c r="F78" s="15">
        <f t="shared" si="3"/>
        <v>33.78</v>
      </c>
      <c r="G78" s="16" t="s">
        <v>39</v>
      </c>
      <c r="H78" s="17">
        <v>80.06</v>
      </c>
      <c r="I78" s="24">
        <f t="shared" si="4"/>
        <v>32.024</v>
      </c>
      <c r="J78" s="17">
        <f t="shared" si="5"/>
        <v>65.804</v>
      </c>
      <c r="K78" s="25">
        <v>2</v>
      </c>
    </row>
    <row r="79" spans="1:11">
      <c r="A79" s="13" t="s">
        <v>273</v>
      </c>
      <c r="B79" s="13" t="s">
        <v>274</v>
      </c>
      <c r="C79" s="14" t="s">
        <v>270</v>
      </c>
      <c r="D79" s="13" t="s">
        <v>15</v>
      </c>
      <c r="E79" s="13">
        <v>53.8</v>
      </c>
      <c r="F79" s="15">
        <f t="shared" si="3"/>
        <v>32.28</v>
      </c>
      <c r="G79" s="16" t="s">
        <v>181</v>
      </c>
      <c r="H79" s="17">
        <v>81.04</v>
      </c>
      <c r="I79" s="24">
        <f t="shared" si="4"/>
        <v>32.416</v>
      </c>
      <c r="J79" s="17">
        <f t="shared" si="5"/>
        <v>64.696</v>
      </c>
      <c r="K79" s="25">
        <v>3</v>
      </c>
    </row>
    <row r="80" spans="1:11">
      <c r="A80" s="13" t="s">
        <v>275</v>
      </c>
      <c r="B80" s="13" t="s">
        <v>276</v>
      </c>
      <c r="C80" s="14" t="s">
        <v>270</v>
      </c>
      <c r="D80" s="13" t="s">
        <v>15</v>
      </c>
      <c r="E80" s="13">
        <v>52.2</v>
      </c>
      <c r="F80" s="15">
        <f t="shared" si="3"/>
        <v>31.32</v>
      </c>
      <c r="G80" s="16" t="s">
        <v>144</v>
      </c>
      <c r="H80" s="17">
        <v>80.12</v>
      </c>
      <c r="I80" s="24">
        <f t="shared" si="4"/>
        <v>32.048</v>
      </c>
      <c r="J80" s="17">
        <f t="shared" si="5"/>
        <v>63.368</v>
      </c>
      <c r="K80" s="25">
        <v>4</v>
      </c>
    </row>
    <row r="81" spans="1:11">
      <c r="A81" s="13" t="s">
        <v>277</v>
      </c>
      <c r="B81" s="13" t="s">
        <v>278</v>
      </c>
      <c r="C81" s="14" t="s">
        <v>270</v>
      </c>
      <c r="D81" s="13" t="s">
        <v>15</v>
      </c>
      <c r="E81" s="13">
        <v>51.4</v>
      </c>
      <c r="F81" s="15">
        <f t="shared" si="3"/>
        <v>30.84</v>
      </c>
      <c r="G81" s="16" t="s">
        <v>279</v>
      </c>
      <c r="H81" s="17">
        <v>79.98</v>
      </c>
      <c r="I81" s="24">
        <f t="shared" si="4"/>
        <v>31.992</v>
      </c>
      <c r="J81" s="17">
        <f t="shared" si="5"/>
        <v>62.832</v>
      </c>
      <c r="K81" s="25">
        <v>5</v>
      </c>
    </row>
    <row r="82" spans="1:11">
      <c r="A82" s="13" t="s">
        <v>280</v>
      </c>
      <c r="B82" s="13" t="s">
        <v>281</v>
      </c>
      <c r="C82" s="14" t="s">
        <v>270</v>
      </c>
      <c r="D82" s="13" t="s">
        <v>15</v>
      </c>
      <c r="E82" s="13">
        <v>50</v>
      </c>
      <c r="F82" s="15">
        <f t="shared" si="3"/>
        <v>30</v>
      </c>
      <c r="G82" s="16" t="s">
        <v>74</v>
      </c>
      <c r="H82" s="17">
        <v>79.54</v>
      </c>
      <c r="I82" s="24">
        <f t="shared" si="4"/>
        <v>31.816</v>
      </c>
      <c r="J82" s="17">
        <f t="shared" si="5"/>
        <v>61.816</v>
      </c>
      <c r="K82" s="25">
        <v>6</v>
      </c>
    </row>
    <row r="83" spans="1:11">
      <c r="A83" s="13" t="s">
        <v>282</v>
      </c>
      <c r="B83" s="13" t="s">
        <v>283</v>
      </c>
      <c r="C83" s="14" t="s">
        <v>270</v>
      </c>
      <c r="D83" s="13" t="s">
        <v>15</v>
      </c>
      <c r="E83" s="13">
        <v>48.6</v>
      </c>
      <c r="F83" s="15">
        <f>E83*0.6</f>
        <v>29.16</v>
      </c>
      <c r="G83" s="16" t="s">
        <v>87</v>
      </c>
      <c r="H83" s="17">
        <v>79.7</v>
      </c>
      <c r="I83" s="24">
        <f>H83*0.4</f>
        <v>31.88</v>
      </c>
      <c r="J83" s="17">
        <f>F83+I83</f>
        <v>61.04</v>
      </c>
      <c r="K83" s="25">
        <v>7</v>
      </c>
    </row>
    <row r="84" spans="1:11">
      <c r="A84" s="13" t="s">
        <v>284</v>
      </c>
      <c r="B84" s="13" t="s">
        <v>285</v>
      </c>
      <c r="C84" s="14" t="s">
        <v>270</v>
      </c>
      <c r="D84" s="13" t="s">
        <v>15</v>
      </c>
      <c r="E84" s="13">
        <v>48.8</v>
      </c>
      <c r="F84" s="15">
        <f>E84*0.6</f>
        <v>29.28</v>
      </c>
      <c r="G84" s="16" t="s">
        <v>67</v>
      </c>
      <c r="H84" s="17">
        <v>79.14</v>
      </c>
      <c r="I84" s="24">
        <f>H84*0.4</f>
        <v>31.656</v>
      </c>
      <c r="J84" s="17">
        <f>F84+I84</f>
        <v>60.936</v>
      </c>
      <c r="K84" s="25">
        <v>8</v>
      </c>
    </row>
    <row r="85" spans="1:11">
      <c r="A85" s="13" t="s">
        <v>286</v>
      </c>
      <c r="B85" s="13" t="s">
        <v>287</v>
      </c>
      <c r="C85" s="14" t="s">
        <v>270</v>
      </c>
      <c r="D85" s="13" t="s">
        <v>15</v>
      </c>
      <c r="E85" s="13">
        <v>46</v>
      </c>
      <c r="F85" s="15">
        <f t="shared" si="3"/>
        <v>27.6</v>
      </c>
      <c r="G85" s="16" t="s">
        <v>52</v>
      </c>
      <c r="H85" s="17">
        <v>80.62</v>
      </c>
      <c r="I85" s="24">
        <f t="shared" si="4"/>
        <v>32.248</v>
      </c>
      <c r="J85" s="17">
        <f t="shared" si="5"/>
        <v>59.848</v>
      </c>
      <c r="K85" s="25">
        <v>9</v>
      </c>
    </row>
    <row r="86" spans="1:11">
      <c r="A86" s="13" t="s">
        <v>288</v>
      </c>
      <c r="B86" s="13" t="s">
        <v>289</v>
      </c>
      <c r="C86" s="14" t="s">
        <v>270</v>
      </c>
      <c r="D86" s="13" t="s">
        <v>15</v>
      </c>
      <c r="E86" s="13">
        <v>46</v>
      </c>
      <c r="F86" s="15">
        <f t="shared" si="3"/>
        <v>27.6</v>
      </c>
      <c r="G86" s="16" t="s">
        <v>233</v>
      </c>
      <c r="H86" s="17">
        <v>79.5</v>
      </c>
      <c r="I86" s="24">
        <f t="shared" si="4"/>
        <v>31.8</v>
      </c>
      <c r="J86" s="17">
        <f t="shared" si="5"/>
        <v>59.4</v>
      </c>
      <c r="K86" s="25">
        <v>10</v>
      </c>
    </row>
    <row r="87" spans="1:11">
      <c r="A87" s="13" t="s">
        <v>290</v>
      </c>
      <c r="B87" s="13" t="s">
        <v>291</v>
      </c>
      <c r="C87" s="14" t="s">
        <v>292</v>
      </c>
      <c r="D87" s="13" t="s">
        <v>15</v>
      </c>
      <c r="E87" s="13">
        <v>52.9</v>
      </c>
      <c r="F87" s="15">
        <f t="shared" si="3"/>
        <v>31.74</v>
      </c>
      <c r="G87" s="16" t="s">
        <v>29</v>
      </c>
      <c r="H87" s="17">
        <v>80.04</v>
      </c>
      <c r="I87" s="24">
        <f t="shared" si="4"/>
        <v>32.016</v>
      </c>
      <c r="J87" s="17">
        <f t="shared" si="5"/>
        <v>63.756</v>
      </c>
      <c r="K87" s="25">
        <v>1</v>
      </c>
    </row>
    <row r="88" spans="1:11">
      <c r="A88" s="13" t="s">
        <v>293</v>
      </c>
      <c r="B88" s="13" t="s">
        <v>294</v>
      </c>
      <c r="C88" s="14" t="s">
        <v>292</v>
      </c>
      <c r="D88" s="13" t="s">
        <v>15</v>
      </c>
      <c r="E88" s="13">
        <v>48.4</v>
      </c>
      <c r="F88" s="15">
        <f t="shared" si="3"/>
        <v>29.04</v>
      </c>
      <c r="G88" s="16" t="s">
        <v>77</v>
      </c>
      <c r="H88" s="17">
        <v>79.76</v>
      </c>
      <c r="I88" s="24">
        <f t="shared" si="4"/>
        <v>31.904</v>
      </c>
      <c r="J88" s="17">
        <f t="shared" si="5"/>
        <v>60.944</v>
      </c>
      <c r="K88" s="25">
        <v>2</v>
      </c>
    </row>
    <row r="89" spans="1:11">
      <c r="A89" s="13" t="s">
        <v>295</v>
      </c>
      <c r="B89" s="13" t="s">
        <v>296</v>
      </c>
      <c r="C89" s="14" t="s">
        <v>292</v>
      </c>
      <c r="D89" s="13" t="s">
        <v>15</v>
      </c>
      <c r="E89" s="13">
        <v>47.6</v>
      </c>
      <c r="F89" s="15">
        <f t="shared" si="3"/>
        <v>28.56</v>
      </c>
      <c r="G89" s="16" t="s">
        <v>26</v>
      </c>
      <c r="H89" s="17">
        <v>80.2</v>
      </c>
      <c r="I89" s="24">
        <f t="shared" si="4"/>
        <v>32.08</v>
      </c>
      <c r="J89" s="17">
        <f t="shared" si="5"/>
        <v>60.64</v>
      </c>
      <c r="K89" s="25">
        <v>3</v>
      </c>
    </row>
    <row r="90" spans="1:11">
      <c r="A90" s="13" t="s">
        <v>297</v>
      </c>
      <c r="B90" s="13" t="s">
        <v>298</v>
      </c>
      <c r="C90" s="14" t="s">
        <v>292</v>
      </c>
      <c r="D90" s="13" t="s">
        <v>15</v>
      </c>
      <c r="E90" s="13">
        <v>47</v>
      </c>
      <c r="F90" s="15">
        <f t="shared" si="3"/>
        <v>28.2</v>
      </c>
      <c r="G90" s="16" t="s">
        <v>19</v>
      </c>
      <c r="H90" s="17">
        <v>79.66</v>
      </c>
      <c r="I90" s="24">
        <f t="shared" si="4"/>
        <v>31.864</v>
      </c>
      <c r="J90" s="17">
        <f t="shared" si="5"/>
        <v>60.064</v>
      </c>
      <c r="K90" s="25">
        <v>4</v>
      </c>
    </row>
    <row r="91" spans="1:11">
      <c r="A91" s="13" t="s">
        <v>299</v>
      </c>
      <c r="B91" s="13" t="s">
        <v>300</v>
      </c>
      <c r="C91" s="14" t="s">
        <v>292</v>
      </c>
      <c r="D91" s="13" t="s">
        <v>15</v>
      </c>
      <c r="E91" s="13">
        <v>45.2</v>
      </c>
      <c r="F91" s="15">
        <f t="shared" si="3"/>
        <v>27.12</v>
      </c>
      <c r="G91" s="16" t="s">
        <v>127</v>
      </c>
      <c r="H91" s="17">
        <v>79.52</v>
      </c>
      <c r="I91" s="24">
        <f t="shared" si="4"/>
        <v>31.808</v>
      </c>
      <c r="J91" s="17">
        <f t="shared" si="5"/>
        <v>58.928</v>
      </c>
      <c r="K91" s="25">
        <v>5</v>
      </c>
    </row>
    <row r="92" spans="1:11">
      <c r="A92" s="13" t="s">
        <v>301</v>
      </c>
      <c r="B92" s="13" t="s">
        <v>302</v>
      </c>
      <c r="C92" s="14" t="s">
        <v>292</v>
      </c>
      <c r="D92" s="13" t="s">
        <v>15</v>
      </c>
      <c r="E92" s="13">
        <v>44</v>
      </c>
      <c r="F92" s="15">
        <f t="shared" si="3"/>
        <v>26.4</v>
      </c>
      <c r="G92" s="16" t="s">
        <v>22</v>
      </c>
      <c r="H92" s="17">
        <v>79.22</v>
      </c>
      <c r="I92" s="24">
        <f t="shared" si="4"/>
        <v>31.688</v>
      </c>
      <c r="J92" s="17">
        <f t="shared" si="5"/>
        <v>58.088</v>
      </c>
      <c r="K92" s="25">
        <v>6</v>
      </c>
    </row>
    <row r="93" spans="1:11">
      <c r="A93" s="13" t="s">
        <v>303</v>
      </c>
      <c r="B93" s="13" t="s">
        <v>304</v>
      </c>
      <c r="C93" s="14" t="s">
        <v>292</v>
      </c>
      <c r="D93" s="13" t="s">
        <v>25</v>
      </c>
      <c r="E93" s="13">
        <v>59.9</v>
      </c>
      <c r="F93" s="15">
        <f t="shared" si="3"/>
        <v>35.94</v>
      </c>
      <c r="G93" s="16" t="s">
        <v>305</v>
      </c>
      <c r="H93" s="17">
        <v>80.06</v>
      </c>
      <c r="I93" s="24">
        <f t="shared" si="4"/>
        <v>32.024</v>
      </c>
      <c r="J93" s="17">
        <f t="shared" si="5"/>
        <v>67.964</v>
      </c>
      <c r="K93" s="25">
        <v>1</v>
      </c>
    </row>
    <row r="94" spans="1:11">
      <c r="A94" s="13" t="s">
        <v>306</v>
      </c>
      <c r="B94" s="13" t="s">
        <v>307</v>
      </c>
      <c r="C94" s="14" t="s">
        <v>292</v>
      </c>
      <c r="D94" s="13" t="s">
        <v>25</v>
      </c>
      <c r="E94" s="13">
        <v>59</v>
      </c>
      <c r="F94" s="15">
        <f t="shared" si="3"/>
        <v>35.4</v>
      </c>
      <c r="G94" s="16" t="s">
        <v>70</v>
      </c>
      <c r="H94" s="17">
        <v>80.7</v>
      </c>
      <c r="I94" s="24">
        <f t="shared" si="4"/>
        <v>32.28</v>
      </c>
      <c r="J94" s="17">
        <f t="shared" si="5"/>
        <v>67.68</v>
      </c>
      <c r="K94" s="25">
        <v>2</v>
      </c>
    </row>
    <row r="95" spans="1:11">
      <c r="A95" s="13" t="s">
        <v>308</v>
      </c>
      <c r="B95" s="13" t="s">
        <v>309</v>
      </c>
      <c r="C95" s="14" t="s">
        <v>292</v>
      </c>
      <c r="D95" s="13" t="s">
        <v>25</v>
      </c>
      <c r="E95" s="13">
        <v>56.7</v>
      </c>
      <c r="F95" s="15">
        <f t="shared" si="3"/>
        <v>34.02</v>
      </c>
      <c r="G95" s="16" t="s">
        <v>55</v>
      </c>
      <c r="H95" s="17">
        <v>80.92</v>
      </c>
      <c r="I95" s="24">
        <f t="shared" si="4"/>
        <v>32.368</v>
      </c>
      <c r="J95" s="17">
        <f t="shared" si="5"/>
        <v>66.388</v>
      </c>
      <c r="K95" s="25">
        <v>3</v>
      </c>
    </row>
    <row r="96" spans="1:11">
      <c r="A96" s="13" t="s">
        <v>310</v>
      </c>
      <c r="B96" s="13" t="s">
        <v>311</v>
      </c>
      <c r="C96" s="14" t="s">
        <v>292</v>
      </c>
      <c r="D96" s="13" t="s">
        <v>25</v>
      </c>
      <c r="E96" s="13">
        <v>53.2</v>
      </c>
      <c r="F96" s="15">
        <f t="shared" si="3"/>
        <v>31.92</v>
      </c>
      <c r="G96" s="16" t="s">
        <v>49</v>
      </c>
      <c r="H96" s="17">
        <v>79.46</v>
      </c>
      <c r="I96" s="24">
        <f t="shared" si="4"/>
        <v>31.784</v>
      </c>
      <c r="J96" s="17">
        <f t="shared" si="5"/>
        <v>63.704</v>
      </c>
      <c r="K96" s="25">
        <v>4</v>
      </c>
    </row>
    <row r="97" spans="1:11">
      <c r="A97" s="13" t="s">
        <v>312</v>
      </c>
      <c r="B97" s="13" t="s">
        <v>313</v>
      </c>
      <c r="C97" s="14" t="s">
        <v>292</v>
      </c>
      <c r="D97" s="13" t="s">
        <v>25</v>
      </c>
      <c r="E97" s="13">
        <v>51.6</v>
      </c>
      <c r="F97" s="15">
        <f t="shared" si="3"/>
        <v>30.96</v>
      </c>
      <c r="G97" s="16" t="s">
        <v>58</v>
      </c>
      <c r="H97" s="17">
        <v>79.64</v>
      </c>
      <c r="I97" s="24">
        <f t="shared" si="4"/>
        <v>31.856</v>
      </c>
      <c r="J97" s="17">
        <f t="shared" si="5"/>
        <v>62.816</v>
      </c>
      <c r="K97" s="25">
        <v>5</v>
      </c>
    </row>
    <row r="98" spans="1:11">
      <c r="A98" s="13" t="s">
        <v>314</v>
      </c>
      <c r="B98" s="13" t="s">
        <v>315</v>
      </c>
      <c r="C98" s="14" t="s">
        <v>292</v>
      </c>
      <c r="D98" s="13" t="s">
        <v>25</v>
      </c>
      <c r="E98" s="13">
        <v>50.4</v>
      </c>
      <c r="F98" s="15">
        <f t="shared" si="3"/>
        <v>30.24</v>
      </c>
      <c r="G98" s="16" t="s">
        <v>106</v>
      </c>
      <c r="H98" s="17">
        <v>0</v>
      </c>
      <c r="I98" s="24">
        <f t="shared" si="4"/>
        <v>0</v>
      </c>
      <c r="J98" s="17">
        <f t="shared" si="5"/>
        <v>30.24</v>
      </c>
      <c r="K98" s="25">
        <v>6</v>
      </c>
    </row>
    <row r="99" spans="1:11">
      <c r="A99" s="13" t="s">
        <v>316</v>
      </c>
      <c r="B99" s="13" t="s">
        <v>317</v>
      </c>
      <c r="C99" s="14" t="s">
        <v>318</v>
      </c>
      <c r="D99" s="13" t="s">
        <v>94</v>
      </c>
      <c r="E99" s="13">
        <v>63.2</v>
      </c>
      <c r="F99" s="15">
        <f t="shared" si="3"/>
        <v>37.92</v>
      </c>
      <c r="G99" s="16" t="s">
        <v>233</v>
      </c>
      <c r="H99" s="17">
        <v>81.2</v>
      </c>
      <c r="I99" s="24">
        <f t="shared" si="4"/>
        <v>32.48</v>
      </c>
      <c r="J99" s="17">
        <f t="shared" si="5"/>
        <v>70.4</v>
      </c>
      <c r="K99" s="25">
        <v>1</v>
      </c>
    </row>
    <row r="100" spans="1:11">
      <c r="A100" s="13" t="s">
        <v>319</v>
      </c>
      <c r="B100" s="13" t="s">
        <v>320</v>
      </c>
      <c r="C100" s="14" t="s">
        <v>318</v>
      </c>
      <c r="D100" s="13" t="s">
        <v>94</v>
      </c>
      <c r="E100" s="13">
        <v>62.6</v>
      </c>
      <c r="F100" s="15">
        <f t="shared" si="3"/>
        <v>37.56</v>
      </c>
      <c r="G100" s="16" t="s">
        <v>32</v>
      </c>
      <c r="H100" s="17">
        <v>80.38</v>
      </c>
      <c r="I100" s="24">
        <f t="shared" si="4"/>
        <v>32.152</v>
      </c>
      <c r="J100" s="17">
        <f t="shared" si="5"/>
        <v>69.712</v>
      </c>
      <c r="K100" s="25">
        <v>2</v>
      </c>
    </row>
    <row r="101" spans="1:11">
      <c r="A101" s="13" t="s">
        <v>321</v>
      </c>
      <c r="B101" s="13" t="s">
        <v>322</v>
      </c>
      <c r="C101" s="14" t="s">
        <v>318</v>
      </c>
      <c r="D101" s="13" t="s">
        <v>94</v>
      </c>
      <c r="E101" s="13">
        <v>61.8</v>
      </c>
      <c r="F101" s="15">
        <f t="shared" si="3"/>
        <v>37.08</v>
      </c>
      <c r="G101" s="16" t="s">
        <v>87</v>
      </c>
      <c r="H101" s="17">
        <v>79.3</v>
      </c>
      <c r="I101" s="24">
        <f t="shared" si="4"/>
        <v>31.72</v>
      </c>
      <c r="J101" s="17">
        <f t="shared" si="5"/>
        <v>68.8</v>
      </c>
      <c r="K101" s="25">
        <v>3</v>
      </c>
    </row>
    <row r="102" spans="1:11">
      <c r="A102" s="13" t="s">
        <v>323</v>
      </c>
      <c r="B102" s="13" t="s">
        <v>324</v>
      </c>
      <c r="C102" s="14" t="s">
        <v>318</v>
      </c>
      <c r="D102" s="13" t="s">
        <v>209</v>
      </c>
      <c r="E102" s="13">
        <v>65</v>
      </c>
      <c r="F102" s="15">
        <f t="shared" si="3"/>
        <v>39</v>
      </c>
      <c r="G102" s="16" t="s">
        <v>127</v>
      </c>
      <c r="H102" s="17">
        <v>81.2</v>
      </c>
      <c r="I102" s="24">
        <f t="shared" si="4"/>
        <v>32.48</v>
      </c>
      <c r="J102" s="17">
        <f t="shared" si="5"/>
        <v>71.48</v>
      </c>
      <c r="K102" s="25">
        <v>1</v>
      </c>
    </row>
    <row r="103" spans="1:11">
      <c r="A103" s="13" t="s">
        <v>325</v>
      </c>
      <c r="B103" s="13" t="s">
        <v>326</v>
      </c>
      <c r="C103" s="14" t="s">
        <v>318</v>
      </c>
      <c r="D103" s="13" t="s">
        <v>209</v>
      </c>
      <c r="E103" s="13">
        <v>61.6</v>
      </c>
      <c r="F103" s="15">
        <f t="shared" si="3"/>
        <v>36.96</v>
      </c>
      <c r="G103" s="16" t="s">
        <v>77</v>
      </c>
      <c r="H103" s="17">
        <v>79.72</v>
      </c>
      <c r="I103" s="24">
        <f t="shared" si="4"/>
        <v>31.888</v>
      </c>
      <c r="J103" s="17">
        <f t="shared" si="5"/>
        <v>68.848</v>
      </c>
      <c r="K103" s="25">
        <v>2</v>
      </c>
    </row>
    <row r="104" spans="1:11">
      <c r="A104" s="13" t="s">
        <v>327</v>
      </c>
      <c r="B104" s="13" t="s">
        <v>328</v>
      </c>
      <c r="C104" s="14" t="s">
        <v>318</v>
      </c>
      <c r="D104" s="13" t="s">
        <v>209</v>
      </c>
      <c r="E104" s="13">
        <v>59.2</v>
      </c>
      <c r="F104" s="15">
        <f t="shared" si="3"/>
        <v>35.52</v>
      </c>
      <c r="G104" s="16" t="s">
        <v>52</v>
      </c>
      <c r="H104" s="17">
        <v>79.66</v>
      </c>
      <c r="I104" s="24">
        <f t="shared" si="4"/>
        <v>31.864</v>
      </c>
      <c r="J104" s="17">
        <f t="shared" si="5"/>
        <v>67.384</v>
      </c>
      <c r="K104" s="25">
        <v>3</v>
      </c>
    </row>
  </sheetData>
  <sortState ref="A77:K86">
    <sortCondition ref="J77:J86" descending="1"/>
  </sortState>
  <mergeCells count="1">
    <mergeCell ref="A1:K1"/>
  </mergeCells>
  <pageMargins left="0.748031496062992" right="0.748031496062992" top="0.393700787401575" bottom="0.748031496062992" header="0.31496062992126" footer="0.393700787401575"/>
  <pageSetup paperSize="9" scale="95" orientation="landscape"/>
  <headerFooter>
    <oddFooter>&amp;C第 &amp;P 页，共 &amp;N 页&amp;R2023年6月24日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支教岗</vt:lpstr>
      <vt:lpstr>非支教岗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</cp:lastModifiedBy>
  <dcterms:created xsi:type="dcterms:W3CDTF">2023-06-08T00:21:00Z</dcterms:created>
  <cp:lastPrinted>2023-06-21T03:55:00Z</cp:lastPrinted>
  <dcterms:modified xsi:type="dcterms:W3CDTF">2023-06-24T05:53:02Z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3C05170326484AA7827492D6113F5B6C_13</vt:lpwstr>
  </property>
  <property fmtid="{D5CDD505-2E9C-101B-9397-08002B2CF9AE}" pid="3" name="KSOProductBuildVer">
    <vt:lpwstr>2052-11.1.0.14036</vt:lpwstr>
  </property>
</Properties>
</file>